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835" firstSheet="1" activeTab="1"/>
  </bookViews>
  <sheets>
    <sheet name="Рейтинговая таблица организаций" sheetId="1" r:id="rId1"/>
    <sheet name="ИТОГ" sheetId="3" r:id="rId2"/>
    <sheet name="Лист3" sheetId="4" state="hidden" r:id="rId3"/>
    <sheet name="Лист21" sheetId="7" state="hidden" r:id="rId4"/>
    <sheet name="Лист22" sheetId="8" state="hidden" r:id="rId5"/>
    <sheet name="Лист19" sheetId="10" state="hidden" r:id="rId6"/>
    <sheet name="для рейтингов" sheetId="14" state="hidden" r:id="rId7"/>
  </sheets>
  <calcPr calcId="124519"/>
</workbook>
</file>

<file path=xl/calcChain.xml><?xml version="1.0" encoding="utf-8"?>
<calcChain xmlns="http://schemas.openxmlformats.org/spreadsheetml/2006/main">
  <c r="EK22" i="14"/>
  <c r="EM22" s="1"/>
  <c r="EH22"/>
  <c r="EF22"/>
  <c r="ED22"/>
  <c r="DZ22"/>
  <c r="EB22" s="1"/>
  <c r="DX22"/>
  <c r="DV22"/>
  <c r="DT22"/>
  <c r="DS22"/>
  <c r="DR22"/>
  <c r="DN22"/>
  <c r="DP22" s="1"/>
  <c r="DM22"/>
  <c r="DL22"/>
  <c r="DJ22"/>
  <c r="DH22"/>
  <c r="DG22"/>
  <c r="DF22"/>
  <c r="DB22"/>
  <c r="DD22" s="1"/>
  <c r="DA22"/>
  <c r="CZ22"/>
  <c r="CX22"/>
  <c r="CV22"/>
  <c r="CT22"/>
  <c r="CP22"/>
  <c r="CR22" s="1"/>
  <c r="CN22"/>
  <c r="CL22"/>
  <c r="CJ22"/>
  <c r="CH22"/>
  <c r="CD22"/>
  <c r="CF22" s="1"/>
  <c r="CB22"/>
  <c r="BZ22"/>
  <c r="BX22"/>
  <c r="BW22"/>
  <c r="BV22"/>
  <c r="BR22"/>
  <c r="BT22" s="1"/>
  <c r="BQ22"/>
  <c r="BP22"/>
  <c r="BN22"/>
  <c r="BL22"/>
  <c r="BK22"/>
  <c r="BJ22"/>
  <c r="BF22"/>
  <c r="BH22" s="1"/>
  <c r="BE22"/>
  <c r="BD22"/>
  <c r="BB22"/>
  <c r="AZ22"/>
  <c r="AX22"/>
  <c r="AT22"/>
  <c r="AV22" s="1"/>
  <c r="AR22"/>
  <c r="AP22"/>
  <c r="AN22"/>
  <c r="AL22"/>
  <c r="AH22"/>
  <c r="AJ22" s="1"/>
  <c r="AF22"/>
  <c r="AD22"/>
  <c r="AB22"/>
  <c r="AA22"/>
  <c r="Z22"/>
  <c r="V22"/>
  <c r="X22" s="1"/>
  <c r="U22"/>
  <c r="T22"/>
  <c r="R22"/>
  <c r="P22"/>
  <c r="O22"/>
  <c r="N22"/>
  <c r="M22"/>
  <c r="I22"/>
  <c r="K22" s="1"/>
  <c r="G22"/>
  <c r="E22"/>
  <c r="C22"/>
  <c r="B22"/>
  <c r="EK21"/>
  <c r="EM21" s="1"/>
  <c r="EJ21"/>
  <c r="EF21"/>
  <c r="EH21" s="1"/>
  <c r="ED21"/>
  <c r="DZ21"/>
  <c r="EB21" s="1"/>
  <c r="DY21"/>
  <c r="DX21"/>
  <c r="DT21"/>
  <c r="DV21" s="1"/>
  <c r="DR21"/>
  <c r="DN21"/>
  <c r="DP21" s="1"/>
  <c r="DL21"/>
  <c r="DJ21"/>
  <c r="DH21"/>
  <c r="DF21"/>
  <c r="DD21"/>
  <c r="DB21"/>
  <c r="DA21"/>
  <c r="CZ21"/>
  <c r="CV21"/>
  <c r="CX21" s="1"/>
  <c r="CT21"/>
  <c r="CP21"/>
  <c r="CR21" s="1"/>
  <c r="CO21"/>
  <c r="CN21"/>
  <c r="CJ21"/>
  <c r="CL21" s="1"/>
  <c r="CH21"/>
  <c r="CF21"/>
  <c r="CD21"/>
  <c r="CC21"/>
  <c r="CB21"/>
  <c r="BX21"/>
  <c r="BZ21" s="1"/>
  <c r="BV21"/>
  <c r="BR21"/>
  <c r="BT21" s="1"/>
  <c r="BP21"/>
  <c r="BN21"/>
  <c r="BL21"/>
  <c r="BJ21"/>
  <c r="BH21"/>
  <c r="BF21"/>
  <c r="BE21"/>
  <c r="BD21"/>
  <c r="AZ21"/>
  <c r="BB21" s="1"/>
  <c r="AX21"/>
  <c r="AT21"/>
  <c r="AV21" s="1"/>
  <c r="AS21"/>
  <c r="AR21"/>
  <c r="AN21"/>
  <c r="AP21" s="1"/>
  <c r="AL21"/>
  <c r="AJ21"/>
  <c r="AH21"/>
  <c r="AG21"/>
  <c r="AF21"/>
  <c r="AD21"/>
  <c r="AB21"/>
  <c r="Z21"/>
  <c r="X21"/>
  <c r="V21"/>
  <c r="T21"/>
  <c r="R21"/>
  <c r="P21"/>
  <c r="N21"/>
  <c r="M21"/>
  <c r="I21"/>
  <c r="K21" s="1"/>
  <c r="H21"/>
  <c r="G21"/>
  <c r="E21"/>
  <c r="C21"/>
  <c r="B21"/>
  <c r="EK20"/>
  <c r="EM20" s="1"/>
  <c r="EJ20"/>
  <c r="EF20"/>
  <c r="EH20" s="1"/>
  <c r="EE20"/>
  <c r="ED20"/>
  <c r="EB20"/>
  <c r="DZ20"/>
  <c r="DY20"/>
  <c r="DX20"/>
  <c r="DT20"/>
  <c r="DV20" s="1"/>
  <c r="DS20"/>
  <c r="DR20"/>
  <c r="DP20"/>
  <c r="DN20"/>
  <c r="DM20"/>
  <c r="DL20"/>
  <c r="DH20"/>
  <c r="DJ20" s="1"/>
  <c r="DG20"/>
  <c r="DF20"/>
  <c r="DD20"/>
  <c r="DB20"/>
  <c r="DA20"/>
  <c r="CZ20"/>
  <c r="CV20"/>
  <c r="CX20" s="1"/>
  <c r="CU20"/>
  <c r="CT20"/>
  <c r="CR20"/>
  <c r="CP20"/>
  <c r="CO20"/>
  <c r="CN20"/>
  <c r="CJ20"/>
  <c r="CL20" s="1"/>
  <c r="CI20"/>
  <c r="CH20"/>
  <c r="CF20"/>
  <c r="CD20"/>
  <c r="CC20"/>
  <c r="CB20"/>
  <c r="BX20"/>
  <c r="BZ20" s="1"/>
  <c r="BW20"/>
  <c r="BV20"/>
  <c r="BT20"/>
  <c r="BR20"/>
  <c r="BQ20"/>
  <c r="BP20"/>
  <c r="BL20"/>
  <c r="BN20" s="1"/>
  <c r="BK20"/>
  <c r="BJ20"/>
  <c r="BH20"/>
  <c r="BF20"/>
  <c r="BE20"/>
  <c r="BD20"/>
  <c r="AZ20"/>
  <c r="BB20" s="1"/>
  <c r="AY20"/>
  <c r="AX20"/>
  <c r="AV20"/>
  <c r="AT20"/>
  <c r="AS20"/>
  <c r="AR20"/>
  <c r="AN20"/>
  <c r="AP20" s="1"/>
  <c r="AM20"/>
  <c r="AL20"/>
  <c r="AJ20"/>
  <c r="AH20"/>
  <c r="AG20"/>
  <c r="AF20"/>
  <c r="AB20"/>
  <c r="AD20" s="1"/>
  <c r="AA20"/>
  <c r="Z20"/>
  <c r="X20"/>
  <c r="V20"/>
  <c r="U20"/>
  <c r="T20"/>
  <c r="P20"/>
  <c r="R20" s="1"/>
  <c r="O20"/>
  <c r="N20"/>
  <c r="M20"/>
  <c r="I20"/>
  <c r="K20" s="1"/>
  <c r="H20"/>
  <c r="G20"/>
  <c r="E20"/>
  <c r="C20"/>
  <c r="B20"/>
  <c r="EM19"/>
  <c r="EK19"/>
  <c r="EF19"/>
  <c r="EH19" s="1"/>
  <c r="ED19"/>
  <c r="DZ19"/>
  <c r="EB19" s="1"/>
  <c r="DX19"/>
  <c r="DT19"/>
  <c r="DV19" s="1"/>
  <c r="DR19"/>
  <c r="DN19"/>
  <c r="DP19" s="1"/>
  <c r="DL19"/>
  <c r="DH19"/>
  <c r="DJ19" s="1"/>
  <c r="DF19"/>
  <c r="DD19"/>
  <c r="DB19"/>
  <c r="CZ19"/>
  <c r="CX19"/>
  <c r="CV19"/>
  <c r="CU19"/>
  <c r="CT19"/>
  <c r="CP19"/>
  <c r="CR19" s="1"/>
  <c r="CN19"/>
  <c r="CJ19"/>
  <c r="CL19" s="1"/>
  <c r="CH19"/>
  <c r="CD19"/>
  <c r="CF19" s="1"/>
  <c r="CB19"/>
  <c r="BZ19"/>
  <c r="BX19"/>
  <c r="BV19"/>
  <c r="BR19"/>
  <c r="BT19" s="1"/>
  <c r="BP19"/>
  <c r="BL19"/>
  <c r="BN19" s="1"/>
  <c r="BJ19"/>
  <c r="BH19"/>
  <c r="BF19"/>
  <c r="BD19"/>
  <c r="BB19"/>
  <c r="AZ19"/>
  <c r="AX19"/>
  <c r="AT19"/>
  <c r="AV19" s="1"/>
  <c r="AR19"/>
  <c r="AP19"/>
  <c r="AN19"/>
  <c r="AL19"/>
  <c r="AH19"/>
  <c r="AJ19" s="1"/>
  <c r="AG19"/>
  <c r="AF19"/>
  <c r="AD19"/>
  <c r="AB19"/>
  <c r="Z19"/>
  <c r="V19"/>
  <c r="X19" s="1"/>
  <c r="U19"/>
  <c r="T19"/>
  <c r="R19"/>
  <c r="P19"/>
  <c r="O19"/>
  <c r="N19"/>
  <c r="M19"/>
  <c r="K19"/>
  <c r="I19"/>
  <c r="G19"/>
  <c r="E19"/>
  <c r="C19"/>
  <c r="B19"/>
  <c r="EK18"/>
  <c r="EM18" s="1"/>
  <c r="EH18"/>
  <c r="EF18"/>
  <c r="ED18"/>
  <c r="EB18"/>
  <c r="DZ18"/>
  <c r="DX18"/>
  <c r="DV18"/>
  <c r="DT18"/>
  <c r="DR18"/>
  <c r="DN18"/>
  <c r="DP18" s="1"/>
  <c r="DM18"/>
  <c r="DL18"/>
  <c r="DH18"/>
  <c r="DJ18" s="1"/>
  <c r="DF18"/>
  <c r="DD18"/>
  <c r="DB18"/>
  <c r="CZ18"/>
  <c r="CV18"/>
  <c r="CX18" s="1"/>
  <c r="CT18"/>
  <c r="CP18"/>
  <c r="CR18" s="1"/>
  <c r="CN18"/>
  <c r="CL18"/>
  <c r="CJ18"/>
  <c r="CH18"/>
  <c r="CF18"/>
  <c r="CD18"/>
  <c r="CC18"/>
  <c r="CB18"/>
  <c r="BX18"/>
  <c r="BZ18" s="1"/>
  <c r="BV18"/>
  <c r="BR18"/>
  <c r="BT18" s="1"/>
  <c r="BP18"/>
  <c r="BL18"/>
  <c r="BN18" s="1"/>
  <c r="BJ18"/>
  <c r="BF18"/>
  <c r="BH18" s="1"/>
  <c r="BD18"/>
  <c r="BB18"/>
  <c r="AZ18"/>
  <c r="AX18"/>
  <c r="AV18"/>
  <c r="AT18"/>
  <c r="AR18"/>
  <c r="AP18"/>
  <c r="AN18"/>
  <c r="AL18"/>
  <c r="AJ18"/>
  <c r="AH18"/>
  <c r="AF18"/>
  <c r="AD18"/>
  <c r="AB18"/>
  <c r="Z18"/>
  <c r="V18"/>
  <c r="X18" s="1"/>
  <c r="T18"/>
  <c r="P18"/>
  <c r="R18" s="1"/>
  <c r="N18"/>
  <c r="M18"/>
  <c r="I18"/>
  <c r="K18" s="1"/>
  <c r="G18"/>
  <c r="E18"/>
  <c r="C18"/>
  <c r="B18"/>
  <c r="EK17"/>
  <c r="EM17" s="1"/>
  <c r="EJ17"/>
  <c r="EF17"/>
  <c r="EH17" s="1"/>
  <c r="EE17"/>
  <c r="ED17"/>
  <c r="EB17"/>
  <c r="DZ17"/>
  <c r="DY17"/>
  <c r="DX17"/>
  <c r="DT17"/>
  <c r="DV17" s="1"/>
  <c r="DS17"/>
  <c r="DR17"/>
  <c r="DP17"/>
  <c r="DN17"/>
  <c r="DM17"/>
  <c r="DL17"/>
  <c r="DH17"/>
  <c r="DJ17" s="1"/>
  <c r="DG17"/>
  <c r="DF17"/>
  <c r="DD17"/>
  <c r="DB17"/>
  <c r="DA17"/>
  <c r="CZ17"/>
  <c r="CV17"/>
  <c r="CX17" s="1"/>
  <c r="CU17"/>
  <c r="CT17"/>
  <c r="CR17"/>
  <c r="CP17"/>
  <c r="CO17"/>
  <c r="CN17"/>
  <c r="CJ17"/>
  <c r="CL17" s="1"/>
  <c r="CI17"/>
  <c r="CH17"/>
  <c r="CF17"/>
  <c r="CD17"/>
  <c r="CC17"/>
  <c r="CB17"/>
  <c r="BX17"/>
  <c r="BZ17" s="1"/>
  <c r="BW17"/>
  <c r="BV17"/>
  <c r="BT17"/>
  <c r="BR17"/>
  <c r="BQ17"/>
  <c r="BP17"/>
  <c r="BL17"/>
  <c r="BN17" s="1"/>
  <c r="BK17"/>
  <c r="BJ17"/>
  <c r="BH17"/>
  <c r="BF17"/>
  <c r="BE17"/>
  <c r="BD17"/>
  <c r="AZ17"/>
  <c r="BB17" s="1"/>
  <c r="AY17"/>
  <c r="AX17"/>
  <c r="AV17"/>
  <c r="AT17"/>
  <c r="AS17"/>
  <c r="AR17"/>
  <c r="AN17"/>
  <c r="AP17" s="1"/>
  <c r="AM17"/>
  <c r="AL17"/>
  <c r="AJ17"/>
  <c r="AH17"/>
  <c r="AG17"/>
  <c r="AF17"/>
  <c r="AB17"/>
  <c r="AD17" s="1"/>
  <c r="AA17"/>
  <c r="Z17"/>
  <c r="X17"/>
  <c r="V17"/>
  <c r="U17"/>
  <c r="T17"/>
  <c r="P17"/>
  <c r="R17" s="1"/>
  <c r="O17"/>
  <c r="N17"/>
  <c r="M17"/>
  <c r="I17"/>
  <c r="K17" s="1"/>
  <c r="H17"/>
  <c r="G17"/>
  <c r="C17"/>
  <c r="E17" s="1"/>
  <c r="B17"/>
  <c r="EM16"/>
  <c r="EK16"/>
  <c r="EH16"/>
  <c r="EF16"/>
  <c r="ED16"/>
  <c r="EB16"/>
  <c r="DZ16"/>
  <c r="DX16"/>
  <c r="DV16"/>
  <c r="DT16"/>
  <c r="DR16"/>
  <c r="DN16"/>
  <c r="DP16" s="1"/>
  <c r="DL16"/>
  <c r="DH16"/>
  <c r="DJ16" s="1"/>
  <c r="DG16"/>
  <c r="DF16"/>
  <c r="DB16"/>
  <c r="DD16" s="1"/>
  <c r="CZ16"/>
  <c r="CV16"/>
  <c r="CX16" s="1"/>
  <c r="CU16"/>
  <c r="CT16"/>
  <c r="CP16"/>
  <c r="CR16" s="1"/>
  <c r="CN16"/>
  <c r="CJ16"/>
  <c r="CL16" s="1"/>
  <c r="CH16"/>
  <c r="CF16"/>
  <c r="CD16"/>
  <c r="CB16"/>
  <c r="BZ16"/>
  <c r="BX16"/>
  <c r="BW16"/>
  <c r="BV16"/>
  <c r="BT16"/>
  <c r="BR16"/>
  <c r="BP16"/>
  <c r="BL16"/>
  <c r="BN16" s="1"/>
  <c r="BK16"/>
  <c r="BJ16"/>
  <c r="BF16"/>
  <c r="BH16" s="1"/>
  <c r="BD16"/>
  <c r="BB16"/>
  <c r="AZ16"/>
  <c r="AY16"/>
  <c r="AX16"/>
  <c r="AV16"/>
  <c r="AT16"/>
  <c r="AR16"/>
  <c r="AN16"/>
  <c r="AP16" s="1"/>
  <c r="AL16"/>
  <c r="AJ16"/>
  <c r="AH16"/>
  <c r="AF16"/>
  <c r="AD16"/>
  <c r="AB16"/>
  <c r="AA16"/>
  <c r="Z16"/>
  <c r="V16"/>
  <c r="X16" s="1"/>
  <c r="T16"/>
  <c r="P16"/>
  <c r="R16" s="1"/>
  <c r="O16"/>
  <c r="N16"/>
  <c r="M16"/>
  <c r="K16"/>
  <c r="I16"/>
  <c r="G16"/>
  <c r="C16"/>
  <c r="E16" s="1"/>
  <c r="B16"/>
  <c r="EK15"/>
  <c r="EM15" s="1"/>
  <c r="EH15"/>
  <c r="EF15"/>
  <c r="EE15"/>
  <c r="ED15"/>
  <c r="DZ15"/>
  <c r="EB15" s="1"/>
  <c r="DY15"/>
  <c r="DX15"/>
  <c r="DV15"/>
  <c r="DT15"/>
  <c r="DR15"/>
  <c r="DN15"/>
  <c r="DP15" s="1"/>
  <c r="DL15"/>
  <c r="DJ15"/>
  <c r="DH15"/>
  <c r="DF15"/>
  <c r="DB15"/>
  <c r="DD15" s="1"/>
  <c r="DA15"/>
  <c r="CZ15"/>
  <c r="CX15"/>
  <c r="CV15"/>
  <c r="CU15"/>
  <c r="CT15"/>
  <c r="CP15"/>
  <c r="CR15" s="1"/>
  <c r="CN15"/>
  <c r="CL15"/>
  <c r="CJ15"/>
  <c r="CH15"/>
  <c r="CD15"/>
  <c r="CF15" s="1"/>
  <c r="CB15"/>
  <c r="BZ15"/>
  <c r="BX15"/>
  <c r="BW15"/>
  <c r="BV15"/>
  <c r="BR15"/>
  <c r="BT15" s="1"/>
  <c r="BQ15"/>
  <c r="BP15"/>
  <c r="BN15"/>
  <c r="BL15"/>
  <c r="BJ15"/>
  <c r="BF15"/>
  <c r="BH15" s="1"/>
  <c r="BE15"/>
  <c r="BD15"/>
  <c r="BB15"/>
  <c r="AZ15"/>
  <c r="AY15"/>
  <c r="AX15"/>
  <c r="AT15"/>
  <c r="AV15" s="1"/>
  <c r="AR15"/>
  <c r="AP15"/>
  <c r="AN15"/>
  <c r="AM15"/>
  <c r="AL15"/>
  <c r="AH15"/>
  <c r="AJ15" s="1"/>
  <c r="AG15"/>
  <c r="AF15"/>
  <c r="AD15"/>
  <c r="AB15"/>
  <c r="Z15"/>
  <c r="V15"/>
  <c r="X15" s="1"/>
  <c r="T15"/>
  <c r="R15"/>
  <c r="P15"/>
  <c r="N15"/>
  <c r="M15"/>
  <c r="K15"/>
  <c r="I15"/>
  <c r="G15"/>
  <c r="C15"/>
  <c r="E15" s="1"/>
  <c r="B15"/>
  <c r="EK14"/>
  <c r="EM14" s="1"/>
  <c r="EJ14"/>
  <c r="EF14"/>
  <c r="EH14" s="1"/>
  <c r="ED14"/>
  <c r="DZ14"/>
  <c r="EB14" s="1"/>
  <c r="DY14"/>
  <c r="DX14"/>
  <c r="DT14"/>
  <c r="DV14" s="1"/>
  <c r="DR14"/>
  <c r="DP14"/>
  <c r="DN14"/>
  <c r="DL14"/>
  <c r="DJ14"/>
  <c r="DH14"/>
  <c r="DF14"/>
  <c r="DD14"/>
  <c r="DB14"/>
  <c r="CZ14"/>
  <c r="CX14"/>
  <c r="CV14"/>
  <c r="CT14"/>
  <c r="CR14"/>
  <c r="CP14"/>
  <c r="CO14"/>
  <c r="CN14"/>
  <c r="CL14"/>
  <c r="CJ14"/>
  <c r="CI14"/>
  <c r="CH14"/>
  <c r="CF14"/>
  <c r="CD14"/>
  <c r="CB14"/>
  <c r="BX14"/>
  <c r="BZ14" s="1"/>
  <c r="BV14"/>
  <c r="BR14"/>
  <c r="BT14" s="1"/>
  <c r="BP14"/>
  <c r="BN14"/>
  <c r="BL14"/>
  <c r="BK14"/>
  <c r="BJ14"/>
  <c r="BH14"/>
  <c r="BF14"/>
  <c r="BD14"/>
  <c r="BB14"/>
  <c r="AZ14"/>
  <c r="AX14"/>
  <c r="AV14"/>
  <c r="AT14"/>
  <c r="AR14"/>
  <c r="AP14"/>
  <c r="AN14"/>
  <c r="AL14"/>
  <c r="AJ14"/>
  <c r="AH14"/>
  <c r="AF14"/>
  <c r="AB14"/>
  <c r="AD14" s="1"/>
  <c r="AA14"/>
  <c r="Z14"/>
  <c r="V14"/>
  <c r="X14" s="1"/>
  <c r="T14"/>
  <c r="P14"/>
  <c r="R14" s="1"/>
  <c r="O14"/>
  <c r="N14"/>
  <c r="M14"/>
  <c r="K14"/>
  <c r="I14"/>
  <c r="G14"/>
  <c r="C14"/>
  <c r="E14" s="1"/>
  <c r="B14"/>
  <c r="EK13"/>
  <c r="EM13" s="1"/>
  <c r="EH13"/>
  <c r="EF13"/>
  <c r="ED13"/>
  <c r="DZ13"/>
  <c r="EB13" s="1"/>
  <c r="DX13"/>
  <c r="DV13"/>
  <c r="DT13"/>
  <c r="DR13"/>
  <c r="DN13"/>
  <c r="DP13" s="1"/>
  <c r="DL13"/>
  <c r="DJ13"/>
  <c r="DH13"/>
  <c r="DF13"/>
  <c r="DB13"/>
  <c r="DD13" s="1"/>
  <c r="CZ13"/>
  <c r="CX13"/>
  <c r="CV13"/>
  <c r="CT13"/>
  <c r="CP13"/>
  <c r="CR13" s="1"/>
  <c r="CN13"/>
  <c r="CL13"/>
  <c r="CJ13"/>
  <c r="CH13"/>
  <c r="CD13"/>
  <c r="CF13" s="1"/>
  <c r="CB13"/>
  <c r="BZ13"/>
  <c r="BX13"/>
  <c r="BV13"/>
  <c r="BR13"/>
  <c r="BT13" s="1"/>
  <c r="BP13"/>
  <c r="BN13"/>
  <c r="BL13"/>
  <c r="BJ13"/>
  <c r="BF13"/>
  <c r="BH13" s="1"/>
  <c r="BD13"/>
  <c r="BB13"/>
  <c r="AZ13"/>
  <c r="AX13"/>
  <c r="AT13"/>
  <c r="AV13" s="1"/>
  <c r="AR13"/>
  <c r="AP13"/>
  <c r="AN13"/>
  <c r="AL13"/>
  <c r="AH13"/>
  <c r="AJ13" s="1"/>
  <c r="AF13"/>
  <c r="AD13"/>
  <c r="AB13"/>
  <c r="Z13"/>
  <c r="V13"/>
  <c r="X13" s="1"/>
  <c r="T13"/>
  <c r="R13"/>
  <c r="P13"/>
  <c r="O13"/>
  <c r="N13"/>
  <c r="M13"/>
  <c r="I13"/>
  <c r="K13" s="1"/>
  <c r="G13"/>
  <c r="C13"/>
  <c r="E13" s="1"/>
  <c r="B13"/>
  <c r="EK12"/>
  <c r="EM12" s="1"/>
  <c r="EJ12"/>
  <c r="EF12"/>
  <c r="EH12" s="1"/>
  <c r="ED12"/>
  <c r="DZ12"/>
  <c r="EB12" s="1"/>
  <c r="DY12"/>
  <c r="DX12"/>
  <c r="DT12"/>
  <c r="DV12" s="1"/>
  <c r="DR12"/>
  <c r="DP12"/>
  <c r="DN12"/>
  <c r="DL12"/>
  <c r="DJ12"/>
  <c r="DH12"/>
  <c r="DF12"/>
  <c r="DD12"/>
  <c r="DB12"/>
  <c r="DA12"/>
  <c r="CZ12"/>
  <c r="CV12"/>
  <c r="CX12" s="1"/>
  <c r="CT12"/>
  <c r="CP12"/>
  <c r="CR12" s="1"/>
  <c r="CO12"/>
  <c r="CN12"/>
  <c r="CJ12"/>
  <c r="CL12" s="1"/>
  <c r="CH12"/>
  <c r="CD12"/>
  <c r="CF12" s="1"/>
  <c r="CC12"/>
  <c r="CB12"/>
  <c r="BX12"/>
  <c r="BZ12" s="1"/>
  <c r="BV12"/>
  <c r="BR12"/>
  <c r="BT12" s="1"/>
  <c r="BP12"/>
  <c r="BN12"/>
  <c r="BL12"/>
  <c r="BJ12"/>
  <c r="BH12"/>
  <c r="BF12"/>
  <c r="BE12"/>
  <c r="BD12"/>
  <c r="AZ12"/>
  <c r="BB12" s="1"/>
  <c r="AX12"/>
  <c r="AT12"/>
  <c r="AV12" s="1"/>
  <c r="AS12"/>
  <c r="AR12"/>
  <c r="AN12"/>
  <c r="AP12" s="1"/>
  <c r="AL12"/>
  <c r="AJ12"/>
  <c r="AH12"/>
  <c r="AG12"/>
  <c r="AF12"/>
  <c r="AB12"/>
  <c r="AD12" s="1"/>
  <c r="Z12"/>
  <c r="V12"/>
  <c r="X12" s="1"/>
  <c r="T12"/>
  <c r="R12"/>
  <c r="P12"/>
  <c r="N12"/>
  <c r="M12"/>
  <c r="I12"/>
  <c r="K12" s="1"/>
  <c r="H12"/>
  <c r="G12"/>
  <c r="E12"/>
  <c r="C12"/>
  <c r="B12"/>
  <c r="EK11"/>
  <c r="EM11" s="1"/>
  <c r="EJ11"/>
  <c r="EF11"/>
  <c r="EH11" s="1"/>
  <c r="EE11"/>
  <c r="ED11"/>
  <c r="EB11"/>
  <c r="DZ11"/>
  <c r="DY11"/>
  <c r="DX11"/>
  <c r="DT11"/>
  <c r="DV11" s="1"/>
  <c r="DS11"/>
  <c r="DR11"/>
  <c r="DP11"/>
  <c r="DN11"/>
  <c r="DM11"/>
  <c r="DL11"/>
  <c r="DH11"/>
  <c r="DJ11" s="1"/>
  <c r="DG11"/>
  <c r="DF11"/>
  <c r="DD11"/>
  <c r="DB11"/>
  <c r="DA11"/>
  <c r="CZ11"/>
  <c r="CV11"/>
  <c r="CX11" s="1"/>
  <c r="CU11"/>
  <c r="CT11"/>
  <c r="CR11"/>
  <c r="CP11"/>
  <c r="CO11"/>
  <c r="CN11"/>
  <c r="CJ11"/>
  <c r="CL11" s="1"/>
  <c r="CI11"/>
  <c r="CH11"/>
  <c r="CF11"/>
  <c r="CD11"/>
  <c r="CC11"/>
  <c r="CB11"/>
  <c r="BX11"/>
  <c r="BZ11" s="1"/>
  <c r="BW11"/>
  <c r="BV11"/>
  <c r="BT11"/>
  <c r="BR11"/>
  <c r="BQ11"/>
  <c r="BP11"/>
  <c r="BL11"/>
  <c r="BN11" s="1"/>
  <c r="BK11"/>
  <c r="BJ11"/>
  <c r="BH11"/>
  <c r="BF11"/>
  <c r="BE11"/>
  <c r="BD11"/>
  <c r="AZ11"/>
  <c r="BB11" s="1"/>
  <c r="AY11"/>
  <c r="AX11"/>
  <c r="AV11"/>
  <c r="AT11"/>
  <c r="AS11"/>
  <c r="AR11"/>
  <c r="AN11"/>
  <c r="AP11" s="1"/>
  <c r="AM11"/>
  <c r="AL11"/>
  <c r="AJ11"/>
  <c r="AH11"/>
  <c r="AG11"/>
  <c r="AF11"/>
  <c r="AB11"/>
  <c r="AD11" s="1"/>
  <c r="AA11"/>
  <c r="Z11"/>
  <c r="X11"/>
  <c r="V11"/>
  <c r="U11"/>
  <c r="T11"/>
  <c r="P11"/>
  <c r="R11" s="1"/>
  <c r="O11"/>
  <c r="N11"/>
  <c r="M11"/>
  <c r="I11"/>
  <c r="K11" s="1"/>
  <c r="H11"/>
  <c r="G11"/>
  <c r="E11"/>
  <c r="C11"/>
  <c r="B11"/>
  <c r="EM10"/>
  <c r="EK10"/>
  <c r="EJ10"/>
  <c r="EF10"/>
  <c r="EH10" s="1"/>
  <c r="EE10"/>
  <c r="ED10"/>
  <c r="DZ10"/>
  <c r="EB10" s="1"/>
  <c r="DX10"/>
  <c r="DV10"/>
  <c r="DT10"/>
  <c r="DS10"/>
  <c r="DR10"/>
  <c r="DP10"/>
  <c r="DN10"/>
  <c r="DL10"/>
  <c r="DH10"/>
  <c r="DJ10" s="1"/>
  <c r="DF10"/>
  <c r="DD10"/>
  <c r="DB10"/>
  <c r="CZ10"/>
  <c r="CX10"/>
  <c r="CV10"/>
  <c r="CU10"/>
  <c r="CT10"/>
  <c r="CP10"/>
  <c r="CR10" s="1"/>
  <c r="CN10"/>
  <c r="CJ10"/>
  <c r="CL10" s="1"/>
  <c r="CI10"/>
  <c r="CH10"/>
  <c r="CD10"/>
  <c r="CF10" s="1"/>
  <c r="CB10"/>
  <c r="BX10"/>
  <c r="BZ10" s="1"/>
  <c r="BW10"/>
  <c r="BV10"/>
  <c r="BR10"/>
  <c r="BT10" s="1"/>
  <c r="BP10"/>
  <c r="BL10"/>
  <c r="BN10" s="1"/>
  <c r="BJ10"/>
  <c r="BH10"/>
  <c r="BF10"/>
  <c r="BD10"/>
  <c r="BB10"/>
  <c r="AZ10"/>
  <c r="AY10"/>
  <c r="AX10"/>
  <c r="AV10"/>
  <c r="AT10"/>
  <c r="AR10"/>
  <c r="AN10"/>
  <c r="AP10" s="1"/>
  <c r="AM10"/>
  <c r="AL10"/>
  <c r="AH10"/>
  <c r="AJ10" s="1"/>
  <c r="AF10"/>
  <c r="AD10"/>
  <c r="AB10"/>
  <c r="AA10"/>
  <c r="Z10"/>
  <c r="X10"/>
  <c r="V10"/>
  <c r="T10"/>
  <c r="P10"/>
  <c r="R10" s="1"/>
  <c r="N10"/>
  <c r="M10"/>
  <c r="K10"/>
  <c r="I10"/>
  <c r="H10"/>
  <c r="G10"/>
  <c r="C10"/>
  <c r="E10" s="1"/>
  <c r="B10"/>
  <c r="EM9"/>
  <c r="EK9"/>
  <c r="EH9"/>
  <c r="EF9"/>
  <c r="ED9"/>
  <c r="DZ9"/>
  <c r="EB9" s="1"/>
  <c r="DY9"/>
  <c r="DX9"/>
  <c r="DV9"/>
  <c r="DT9"/>
  <c r="DS9"/>
  <c r="DR9"/>
  <c r="DN9"/>
  <c r="DP9" s="1"/>
  <c r="DL9"/>
  <c r="DJ9"/>
  <c r="DH9"/>
  <c r="DG9"/>
  <c r="DF9"/>
  <c r="DB9"/>
  <c r="DD9" s="1"/>
  <c r="DA9"/>
  <c r="CZ9"/>
  <c r="CX9"/>
  <c r="CV9"/>
  <c r="CU9"/>
  <c r="CT9"/>
  <c r="CP9"/>
  <c r="CR9" s="1"/>
  <c r="CO9"/>
  <c r="CN9"/>
  <c r="CL9"/>
  <c r="CJ9"/>
  <c r="CH9"/>
  <c r="CD9"/>
  <c r="CF9" s="1"/>
  <c r="CC9"/>
  <c r="CB9"/>
  <c r="BZ9"/>
  <c r="BX9"/>
  <c r="BW9"/>
  <c r="BV9"/>
  <c r="BR9"/>
  <c r="BT9" s="1"/>
  <c r="BP9"/>
  <c r="BN9"/>
  <c r="BL9"/>
  <c r="BK9"/>
  <c r="BJ9"/>
  <c r="BF9"/>
  <c r="BH9" s="1"/>
  <c r="BE9"/>
  <c r="BD9"/>
  <c r="BB9"/>
  <c r="AZ9"/>
  <c r="AY9"/>
  <c r="AX9"/>
  <c r="AT9"/>
  <c r="AV9" s="1"/>
  <c r="AS9"/>
  <c r="AR9"/>
  <c r="AP9"/>
  <c r="AN9"/>
  <c r="AL9"/>
  <c r="AH9"/>
  <c r="AJ9" s="1"/>
  <c r="AG9"/>
  <c r="AF9"/>
  <c r="AD9"/>
  <c r="AB9"/>
  <c r="AA9"/>
  <c r="Z9"/>
  <c r="V9"/>
  <c r="X9" s="1"/>
  <c r="T9"/>
  <c r="R9"/>
  <c r="P9"/>
  <c r="O9"/>
  <c r="N9"/>
  <c r="M9"/>
  <c r="K9"/>
  <c r="I9"/>
  <c r="G9"/>
  <c r="E9"/>
  <c r="C9"/>
  <c r="B9"/>
  <c r="EK8"/>
  <c r="EM8" s="1"/>
  <c r="EH8"/>
  <c r="EF8"/>
  <c r="ED8"/>
  <c r="DZ8"/>
  <c r="EB8" s="1"/>
  <c r="DX8"/>
  <c r="DV8"/>
  <c r="DT8"/>
  <c r="DR8"/>
  <c r="DP8"/>
  <c r="DN8"/>
  <c r="DL8"/>
  <c r="DJ8"/>
  <c r="DH8"/>
  <c r="DF8"/>
  <c r="DB8"/>
  <c r="DD8" s="1"/>
  <c r="DA8"/>
  <c r="CZ8"/>
  <c r="CV8"/>
  <c r="CX8" s="1"/>
  <c r="CT8"/>
  <c r="CP8"/>
  <c r="CR8" s="1"/>
  <c r="CO8"/>
  <c r="CN8"/>
  <c r="CJ8"/>
  <c r="CL8" s="1"/>
  <c r="CH8"/>
  <c r="CD8"/>
  <c r="CF8" s="1"/>
  <c r="CB8"/>
  <c r="BZ8"/>
  <c r="BX8"/>
  <c r="BV8"/>
  <c r="BT8"/>
  <c r="BR8"/>
  <c r="BQ8"/>
  <c r="BP8"/>
  <c r="BL8"/>
  <c r="BN8" s="1"/>
  <c r="BJ8"/>
  <c r="BF8"/>
  <c r="BH8" s="1"/>
  <c r="BE8"/>
  <c r="BD8"/>
  <c r="AZ8"/>
  <c r="BB8" s="1"/>
  <c r="AX8"/>
  <c r="AV8"/>
  <c r="AT8"/>
  <c r="AS8"/>
  <c r="AR8"/>
  <c r="AN8"/>
  <c r="AP8" s="1"/>
  <c r="AL8"/>
  <c r="AH8"/>
  <c r="AJ8" s="1"/>
  <c r="AF8"/>
  <c r="AD8"/>
  <c r="AB8"/>
  <c r="Z8"/>
  <c r="X8"/>
  <c r="V8"/>
  <c r="U8"/>
  <c r="T8"/>
  <c r="P8"/>
  <c r="R8" s="1"/>
  <c r="N8"/>
  <c r="M8"/>
  <c r="I8"/>
  <c r="K8" s="1"/>
  <c r="H8"/>
  <c r="G8"/>
  <c r="E8"/>
  <c r="C8"/>
  <c r="B8"/>
  <c r="ED7"/>
  <c r="DX7"/>
  <c r="DR7"/>
  <c r="DL7"/>
  <c r="DF7"/>
  <c r="CZ7"/>
  <c r="CT7"/>
  <c r="CN7"/>
  <c r="CH7"/>
  <c r="CB7"/>
  <c r="BV7"/>
  <c r="BP7"/>
  <c r="BJ7"/>
  <c r="BD7"/>
  <c r="AX7"/>
  <c r="AR7"/>
  <c r="AL7"/>
  <c r="AF7"/>
  <c r="Z7"/>
  <c r="T7"/>
  <c r="N7"/>
  <c r="G7"/>
  <c r="ED6"/>
  <c r="DX6"/>
  <c r="DR6"/>
  <c r="DL6"/>
  <c r="DF6"/>
  <c r="CZ6"/>
  <c r="CT6"/>
  <c r="CN6"/>
  <c r="CH6"/>
  <c r="CB6"/>
  <c r="BV6"/>
  <c r="BP6"/>
  <c r="BJ6"/>
  <c r="BD6"/>
  <c r="AX6"/>
  <c r="AR6"/>
  <c r="AL6"/>
  <c r="AF6"/>
  <c r="Z6"/>
  <c r="T6"/>
  <c r="N6"/>
  <c r="G6"/>
  <c r="ED5"/>
  <c r="DX5"/>
  <c r="DR5"/>
  <c r="DL5"/>
  <c r="DF5"/>
  <c r="CZ5"/>
  <c r="CT5"/>
  <c r="CN5"/>
  <c r="CH5"/>
  <c r="CB5"/>
  <c r="BV5"/>
  <c r="BP5"/>
  <c r="BJ5"/>
  <c r="BD5"/>
  <c r="AX5"/>
  <c r="AR5"/>
  <c r="AL5"/>
  <c r="AF5"/>
  <c r="Z5"/>
  <c r="T5"/>
  <c r="N5"/>
  <c r="G5"/>
  <c r="ED4"/>
  <c r="DX4"/>
  <c r="DR4"/>
  <c r="DL4"/>
  <c r="DF4"/>
  <c r="CZ4"/>
  <c r="CT4"/>
  <c r="CN4"/>
  <c r="CH4"/>
  <c r="CB4"/>
  <c r="BV4"/>
  <c r="BP4"/>
  <c r="BJ4"/>
  <c r="BD4"/>
  <c r="AX4"/>
  <c r="AR4"/>
  <c r="AL4"/>
  <c r="AF4"/>
  <c r="Z4"/>
  <c r="T4"/>
  <c r="N4"/>
  <c r="G4"/>
  <c r="ED3"/>
  <c r="DX3"/>
  <c r="DR3"/>
  <c r="DL3"/>
  <c r="DF3"/>
  <c r="CZ3"/>
  <c r="CT3"/>
  <c r="CN3"/>
  <c r="CH3"/>
  <c r="CB3"/>
  <c r="BV3"/>
  <c r="BP3"/>
  <c r="BJ3"/>
  <c r="BD3"/>
  <c r="AX3"/>
  <c r="AR3"/>
  <c r="AL3"/>
  <c r="AF3"/>
  <c r="Z3"/>
  <c r="T3"/>
  <c r="N3"/>
  <c r="G3"/>
  <c r="ED2"/>
  <c r="DX2"/>
  <c r="DR2"/>
  <c r="DL2"/>
  <c r="DF2"/>
  <c r="CZ2"/>
  <c r="CT2"/>
  <c r="CN2"/>
  <c r="CH2"/>
  <c r="CB2"/>
  <c r="BV2"/>
  <c r="BP2"/>
  <c r="BJ2"/>
  <c r="BD2"/>
  <c r="AX2"/>
  <c r="AR2"/>
  <c r="AL2"/>
  <c r="AF2"/>
  <c r="Z2"/>
  <c r="T2"/>
  <c r="N2"/>
  <c r="G2"/>
  <c r="S30" i="10"/>
  <c r="R30"/>
  <c r="Q30"/>
  <c r="P30"/>
  <c r="O30"/>
  <c r="N30"/>
  <c r="S29"/>
  <c r="R29"/>
  <c r="Q29"/>
  <c r="P29"/>
  <c r="O29"/>
  <c r="N29"/>
  <c r="S28"/>
  <c r="R28"/>
  <c r="Q28"/>
  <c r="P28"/>
  <c r="O28"/>
  <c r="N28"/>
  <c r="S27"/>
  <c r="R27"/>
  <c r="Q27"/>
  <c r="P27"/>
  <c r="O27"/>
  <c r="N27"/>
  <c r="S26"/>
  <c r="R26"/>
  <c r="Q26"/>
  <c r="P26"/>
  <c r="O26"/>
  <c r="N26"/>
  <c r="S25"/>
  <c r="R25"/>
  <c r="Q25"/>
  <c r="P25"/>
  <c r="O25"/>
  <c r="N25"/>
  <c r="S24"/>
  <c r="R24"/>
  <c r="Q24"/>
  <c r="P24"/>
  <c r="O24"/>
  <c r="N24"/>
  <c r="S23"/>
  <c r="R23"/>
  <c r="Q23"/>
  <c r="P23"/>
  <c r="O23"/>
  <c r="N23"/>
  <c r="S22"/>
  <c r="R22"/>
  <c r="Q22"/>
  <c r="P22"/>
  <c r="O22"/>
  <c r="N22"/>
  <c r="S21"/>
  <c r="R21"/>
  <c r="Q21"/>
  <c r="P21"/>
  <c r="O21"/>
  <c r="N21"/>
  <c r="S20"/>
  <c r="R20"/>
  <c r="Q20"/>
  <c r="P20"/>
  <c r="O20"/>
  <c r="N20"/>
  <c r="S19"/>
  <c r="R19"/>
  <c r="Q19"/>
  <c r="P19"/>
  <c r="O19"/>
  <c r="N19"/>
  <c r="S18"/>
  <c r="R18"/>
  <c r="Q18"/>
  <c r="P18"/>
  <c r="O18"/>
  <c r="N18"/>
  <c r="S17"/>
  <c r="R17"/>
  <c r="Q17"/>
  <c r="P17"/>
  <c r="O17"/>
  <c r="N17"/>
  <c r="S16"/>
  <c r="R16"/>
  <c r="Q16"/>
  <c r="P16"/>
  <c r="O16"/>
  <c r="N16"/>
  <c r="S15"/>
  <c r="R15"/>
  <c r="Q15"/>
  <c r="P15"/>
  <c r="O15"/>
  <c r="N15"/>
  <c r="S14"/>
  <c r="R14"/>
  <c r="Q14"/>
  <c r="P14"/>
  <c r="O14"/>
  <c r="N14"/>
  <c r="S13"/>
  <c r="R13"/>
  <c r="Q13"/>
  <c r="P13"/>
  <c r="O13"/>
  <c r="N13"/>
  <c r="S12"/>
  <c r="R12"/>
  <c r="Q12"/>
  <c r="P12"/>
  <c r="O12"/>
  <c r="N12"/>
  <c r="S11"/>
  <c r="R11"/>
  <c r="Q11"/>
  <c r="P11"/>
  <c r="O11"/>
  <c r="N11"/>
  <c r="AA10"/>
  <c r="Z10"/>
  <c r="Y10"/>
  <c r="X10"/>
  <c r="W10"/>
  <c r="V10"/>
  <c r="S10"/>
  <c r="R10"/>
  <c r="Q10"/>
  <c r="P10"/>
  <c r="O10"/>
  <c r="N10"/>
  <c r="AA9"/>
  <c r="Z9"/>
  <c r="R4" s="1"/>
  <c r="Y9"/>
  <c r="Q4" s="1"/>
  <c r="X9"/>
  <c r="W9"/>
  <c r="V9"/>
  <c r="N4" s="1"/>
  <c r="S9"/>
  <c r="R9"/>
  <c r="Q9"/>
  <c r="P9"/>
  <c r="O9"/>
  <c r="N9"/>
  <c r="AA8"/>
  <c r="Z8"/>
  <c r="R3" s="1"/>
  <c r="Y8"/>
  <c r="Q3" s="1"/>
  <c r="X8"/>
  <c r="W8"/>
  <c r="V8"/>
  <c r="N3" s="1"/>
  <c r="S8"/>
  <c r="R8"/>
  <c r="Q8"/>
  <c r="P8"/>
  <c r="O8"/>
  <c r="N8"/>
  <c r="AA7"/>
  <c r="Z7"/>
  <c r="R2" s="1"/>
  <c r="Y7"/>
  <c r="X7"/>
  <c r="W7"/>
  <c r="O2" s="1"/>
  <c r="V7"/>
  <c r="N2" s="1"/>
  <c r="S7"/>
  <c r="R7"/>
  <c r="Q7"/>
  <c r="P7"/>
  <c r="O7"/>
  <c r="N7"/>
  <c r="AA6"/>
  <c r="Z6"/>
  <c r="Y6"/>
  <c r="X6"/>
  <c r="W6"/>
  <c r="V6"/>
  <c r="S6"/>
  <c r="R6"/>
  <c r="Q6"/>
  <c r="P6"/>
  <c r="O6"/>
  <c r="N6"/>
  <c r="S5"/>
  <c r="R5"/>
  <c r="Q5"/>
  <c r="P5"/>
  <c r="O5"/>
  <c r="N5"/>
  <c r="S4"/>
  <c r="P4"/>
  <c r="O4"/>
  <c r="S3"/>
  <c r="P3"/>
  <c r="O3"/>
  <c r="S2"/>
  <c r="Q2"/>
  <c r="P2"/>
  <c r="S1"/>
  <c r="R1"/>
  <c r="Q1"/>
  <c r="P1"/>
  <c r="O1"/>
  <c r="N1"/>
  <c r="AV7" i="1"/>
  <c r="AT7"/>
  <c r="AR7"/>
  <c r="AM7"/>
  <c r="AL7"/>
  <c r="AJ7"/>
  <c r="AH7"/>
  <c r="AC7"/>
  <c r="AB7"/>
  <c r="AA7"/>
  <c r="Z7"/>
  <c r="T7"/>
  <c r="Q7"/>
  <c r="L7"/>
  <c r="K7"/>
  <c r="J7"/>
  <c r="I7"/>
  <c r="H7"/>
  <c r="G7"/>
  <c r="F7"/>
  <c r="E7"/>
  <c r="D7"/>
  <c r="C7"/>
  <c r="AW7" s="1"/>
  <c r="B7"/>
  <c r="AV6"/>
  <c r="AT6"/>
  <c r="AR6"/>
  <c r="AM6"/>
  <c r="AL6"/>
  <c r="AJ6"/>
  <c r="AH6"/>
  <c r="AC6"/>
  <c r="AB6"/>
  <c r="AA6"/>
  <c r="Z6"/>
  <c r="T6"/>
  <c r="Q6"/>
  <c r="V6" s="1"/>
  <c r="L6"/>
  <c r="K6"/>
  <c r="J6"/>
  <c r="I6"/>
  <c r="H6"/>
  <c r="G6"/>
  <c r="F6"/>
  <c r="E6"/>
  <c r="D6"/>
  <c r="C6"/>
  <c r="B6"/>
  <c r="AV5"/>
  <c r="AT5"/>
  <c r="AR5"/>
  <c r="AM5"/>
  <c r="AL5"/>
  <c r="AJ5"/>
  <c r="AH5"/>
  <c r="AC5"/>
  <c r="AB5"/>
  <c r="AA5"/>
  <c r="Z5"/>
  <c r="T5"/>
  <c r="Q5"/>
  <c r="L5"/>
  <c r="K5"/>
  <c r="J5"/>
  <c r="I5"/>
  <c r="H5"/>
  <c r="G5"/>
  <c r="F5"/>
  <c r="E5"/>
  <c r="D5"/>
  <c r="C5"/>
  <c r="B5"/>
  <c r="AV4"/>
  <c r="AT4"/>
  <c r="AR4"/>
  <c r="AM4"/>
  <c r="AL4"/>
  <c r="AJ4"/>
  <c r="AH4"/>
  <c r="AC4"/>
  <c r="AB4"/>
  <c r="AA4"/>
  <c r="Z4"/>
  <c r="T4"/>
  <c r="Q4"/>
  <c r="V4" s="1"/>
  <c r="L4"/>
  <c r="K4"/>
  <c r="J4"/>
  <c r="I4"/>
  <c r="H4"/>
  <c r="G4"/>
  <c r="F4"/>
  <c r="E4"/>
  <c r="D4"/>
  <c r="C4"/>
  <c r="AS4" s="1"/>
  <c r="B4"/>
  <c r="O7" l="1"/>
  <c r="AP5"/>
  <c r="AP6"/>
  <c r="AS6"/>
  <c r="AX6" s="1"/>
  <c r="AW6"/>
  <c r="AZ6" s="1"/>
  <c r="U6"/>
  <c r="AK6"/>
  <c r="V7"/>
  <c r="AX4"/>
  <c r="V5"/>
  <c r="AS7"/>
  <c r="AX7" s="1"/>
  <c r="AK7"/>
  <c r="AO7" s="1"/>
  <c r="U7"/>
  <c r="CV3" i="14"/>
  <c r="CV7"/>
  <c r="AN5"/>
  <c r="AZ6"/>
  <c r="M6" i="1"/>
  <c r="N6"/>
  <c r="O6"/>
  <c r="AH3" i="14"/>
  <c r="AZ5"/>
  <c r="CV5"/>
  <c r="AD6" i="1"/>
  <c r="AP7"/>
  <c r="C4" i="14"/>
  <c r="AH7"/>
  <c r="AU5" i="1"/>
  <c r="AY5" s="1"/>
  <c r="AI5"/>
  <c r="AN5" s="1"/>
  <c r="AS5"/>
  <c r="AW5"/>
  <c r="AZ5" s="1"/>
  <c r="U5"/>
  <c r="X5" s="1"/>
  <c r="AK5"/>
  <c r="O5"/>
  <c r="AH2" i="14"/>
  <c r="C3"/>
  <c r="DB3"/>
  <c r="AZ2"/>
  <c r="DB2"/>
  <c r="AN4"/>
  <c r="AH6"/>
  <c r="AJ6" s="1"/>
  <c r="C7"/>
  <c r="DB7"/>
  <c r="AU4" i="1"/>
  <c r="AY4" s="1"/>
  <c r="AI4"/>
  <c r="M5"/>
  <c r="N5"/>
  <c r="AD5"/>
  <c r="C2" i="14"/>
  <c r="AZ4"/>
  <c r="AH5"/>
  <c r="C6"/>
  <c r="M4" i="1"/>
  <c r="N4"/>
  <c r="AD4"/>
  <c r="AK4"/>
  <c r="AP4"/>
  <c r="AU7"/>
  <c r="AY7" s="1"/>
  <c r="AI7"/>
  <c r="AN7" s="1"/>
  <c r="AZ3" i="14"/>
  <c r="AH4"/>
  <c r="C5"/>
  <c r="E5" s="1"/>
  <c r="AZ7"/>
  <c r="BB7" s="1"/>
  <c r="O4" i="1"/>
  <c r="U4"/>
  <c r="X4" s="1"/>
  <c r="W4" s="1"/>
  <c r="AW4"/>
  <c r="AZ4" s="1"/>
  <c r="AU6"/>
  <c r="AY6" s="1"/>
  <c r="AI6"/>
  <c r="M7"/>
  <c r="N7"/>
  <c r="AD7"/>
  <c r="AZ7"/>
  <c r="AB2" i="14"/>
  <c r="AD2" s="1"/>
  <c r="AB3"/>
  <c r="AD3" s="1"/>
  <c r="AB4"/>
  <c r="AB5"/>
  <c r="AB6"/>
  <c r="AB7"/>
  <c r="AE4" i="1"/>
  <c r="AE5"/>
  <c r="AE6"/>
  <c r="AE7"/>
  <c r="B2" i="14"/>
  <c r="I2"/>
  <c r="B3"/>
  <c r="I3"/>
  <c r="B4"/>
  <c r="I4"/>
  <c r="B5"/>
  <c r="I5"/>
  <c r="B6"/>
  <c r="I6"/>
  <c r="B7"/>
  <c r="I7"/>
  <c r="K7" s="1"/>
  <c r="AF4" i="1"/>
  <c r="AF5"/>
  <c r="AF6"/>
  <c r="AF7"/>
  <c r="EE18" i="14"/>
  <c r="DS18"/>
  <c r="DG18"/>
  <c r="CU18"/>
  <c r="CI18"/>
  <c r="BW18"/>
  <c r="BK18"/>
  <c r="AY18"/>
  <c r="AM18"/>
  <c r="AA18"/>
  <c r="O18"/>
  <c r="CO18"/>
  <c r="AS18"/>
  <c r="H18"/>
  <c r="BE18"/>
  <c r="U18"/>
  <c r="DY18"/>
  <c r="DA18"/>
  <c r="BQ18"/>
  <c r="AG18"/>
  <c r="EJ18"/>
  <c r="EJ13"/>
  <c r="H13"/>
  <c r="DY13"/>
  <c r="CU13"/>
  <c r="CC13"/>
  <c r="AY13"/>
  <c r="AG13"/>
  <c r="DS13"/>
  <c r="DM13"/>
  <c r="BK13"/>
  <c r="BE13"/>
  <c r="AA13"/>
  <c r="U13"/>
  <c r="DA13"/>
  <c r="CO13"/>
  <c r="EE13"/>
  <c r="BW13"/>
  <c r="AM13"/>
  <c r="CI13"/>
  <c r="AS13"/>
  <c r="BQ13"/>
  <c r="DG13"/>
  <c r="DY19"/>
  <c r="DM19"/>
  <c r="DA19"/>
  <c r="CO19"/>
  <c r="CC19"/>
  <c r="BQ19"/>
  <c r="BE19"/>
  <c r="DG19"/>
  <c r="BK19"/>
  <c r="H19"/>
  <c r="EJ19"/>
  <c r="AA19"/>
  <c r="DS19"/>
  <c r="CI19"/>
  <c r="AY19"/>
  <c r="AS19"/>
  <c r="EE19"/>
  <c r="BW19"/>
  <c r="AM19"/>
  <c r="EE8"/>
  <c r="DS8"/>
  <c r="DG8"/>
  <c r="CU8"/>
  <c r="CI8"/>
  <c r="BW8"/>
  <c r="BK8"/>
  <c r="AY8"/>
  <c r="AM8"/>
  <c r="AA8"/>
  <c r="O8"/>
  <c r="EJ8"/>
  <c r="DY8"/>
  <c r="CC8"/>
  <c r="AG8"/>
  <c r="DM8"/>
  <c r="EE14"/>
  <c r="DS14"/>
  <c r="DG14"/>
  <c r="CU14"/>
  <c r="DA14"/>
  <c r="CC14"/>
  <c r="BQ14"/>
  <c r="BE14"/>
  <c r="AS14"/>
  <c r="AG14"/>
  <c r="U14"/>
  <c r="DM14"/>
  <c r="AY14"/>
  <c r="H14"/>
  <c r="AM14"/>
  <c r="BW14"/>
  <c r="EJ9"/>
  <c r="H9"/>
  <c r="U9"/>
  <c r="AM9"/>
  <c r="BQ9"/>
  <c r="CI9"/>
  <c r="DM9"/>
  <c r="EE9"/>
  <c r="DY10"/>
  <c r="DM10"/>
  <c r="DA10"/>
  <c r="CO10"/>
  <c r="CC10"/>
  <c r="BQ10"/>
  <c r="BE10"/>
  <c r="AS10"/>
  <c r="AG10"/>
  <c r="U10"/>
  <c r="O10"/>
  <c r="BK10"/>
  <c r="DG10"/>
  <c r="EE12"/>
  <c r="DS12"/>
  <c r="DG12"/>
  <c r="CU12"/>
  <c r="CI12"/>
  <c r="BW12"/>
  <c r="BK12"/>
  <c r="AY12"/>
  <c r="AM12"/>
  <c r="AA12"/>
  <c r="O12"/>
  <c r="U12"/>
  <c r="BQ12"/>
  <c r="DM12"/>
  <c r="EJ15"/>
  <c r="H15"/>
  <c r="DG15"/>
  <c r="CO15"/>
  <c r="BK15"/>
  <c r="AS15"/>
  <c r="O15"/>
  <c r="U15"/>
  <c r="AA15"/>
  <c r="CC15"/>
  <c r="CI15"/>
  <c r="DM15"/>
  <c r="DS15"/>
  <c r="DY16"/>
  <c r="DM16"/>
  <c r="DA16"/>
  <c r="CO16"/>
  <c r="CC16"/>
  <c r="BQ16"/>
  <c r="BE16"/>
  <c r="AS16"/>
  <c r="AG16"/>
  <c r="U16"/>
  <c r="EJ16"/>
  <c r="EE16"/>
  <c r="CI16"/>
  <c r="AM16"/>
  <c r="H16"/>
  <c r="DS16"/>
  <c r="EJ22"/>
  <c r="H22"/>
  <c r="DY22"/>
  <c r="CU22"/>
  <c r="CC22"/>
  <c r="AY22"/>
  <c r="AG22"/>
  <c r="CI22"/>
  <c r="AS22"/>
  <c r="AM22"/>
  <c r="CO22"/>
  <c r="EE22"/>
  <c r="EE21"/>
  <c r="DS21"/>
  <c r="DG21"/>
  <c r="CU21"/>
  <c r="CI21"/>
  <c r="BW21"/>
  <c r="BK21"/>
  <c r="AY21"/>
  <c r="AM21"/>
  <c r="AA21"/>
  <c r="O21"/>
  <c r="U21"/>
  <c r="BQ21"/>
  <c r="DM21"/>
  <c r="X7" i="1" l="1"/>
  <c r="Y7" s="1"/>
  <c r="AO6"/>
  <c r="X6"/>
  <c r="W6" s="1"/>
  <c r="BA4"/>
  <c r="DZ3" i="14"/>
  <c r="DT7"/>
  <c r="BF7"/>
  <c r="BF3"/>
  <c r="DZ2"/>
  <c r="BX3"/>
  <c r="CP7"/>
  <c r="P5"/>
  <c r="M5"/>
  <c r="E6"/>
  <c r="AQ7" i="1"/>
  <c r="BR3" i="14"/>
  <c r="AN2"/>
  <c r="AO5" i="1"/>
  <c r="AQ5" s="1"/>
  <c r="AN7" i="14"/>
  <c r="AJ3"/>
  <c r="BR7"/>
  <c r="DT2"/>
  <c r="CD7"/>
  <c r="CD6"/>
  <c r="BF5"/>
  <c r="CD4"/>
  <c r="K4"/>
  <c r="EJ4"/>
  <c r="EE4"/>
  <c r="DG4"/>
  <c r="CI4"/>
  <c r="BK4"/>
  <c r="AM4"/>
  <c r="O4"/>
  <c r="DY4"/>
  <c r="DS4"/>
  <c r="DM4"/>
  <c r="DA4"/>
  <c r="CU4"/>
  <c r="CO4"/>
  <c r="CC4"/>
  <c r="BW4"/>
  <c r="BQ4"/>
  <c r="BE4"/>
  <c r="AY4"/>
  <c r="AS4"/>
  <c r="AG4"/>
  <c r="AA4"/>
  <c r="U4"/>
  <c r="H4"/>
  <c r="CD3"/>
  <c r="BX6"/>
  <c r="BX4"/>
  <c r="AD4"/>
  <c r="AE20" s="1"/>
  <c r="AC20" s="1"/>
  <c r="P7" i="1"/>
  <c r="DT4" i="14"/>
  <c r="AJ4"/>
  <c r="BB3"/>
  <c r="DB6"/>
  <c r="DT5"/>
  <c r="E2"/>
  <c r="BA7" i="1"/>
  <c r="AN6" i="14"/>
  <c r="DB5"/>
  <c r="V4"/>
  <c r="P4"/>
  <c r="M4"/>
  <c r="E4"/>
  <c r="DN4"/>
  <c r="K6"/>
  <c r="K3"/>
  <c r="V6"/>
  <c r="CP4"/>
  <c r="BR2"/>
  <c r="P5" i="1"/>
  <c r="AJ7" i="14"/>
  <c r="DT6"/>
  <c r="AN3"/>
  <c r="AP3" s="1"/>
  <c r="P6" i="1"/>
  <c r="DT3" i="14"/>
  <c r="DV3" s="1"/>
  <c r="Y5" i="1"/>
  <c r="DM7" i="14"/>
  <c r="CO7"/>
  <c r="BQ7"/>
  <c r="AS7"/>
  <c r="U7"/>
  <c r="EE7"/>
  <c r="DG7"/>
  <c r="CI7"/>
  <c r="BK7"/>
  <c r="AM7"/>
  <c r="O7"/>
  <c r="H7"/>
  <c r="CU7"/>
  <c r="AY7"/>
  <c r="DA7"/>
  <c r="BE7"/>
  <c r="DY7"/>
  <c r="BW7"/>
  <c r="AG7"/>
  <c r="DS7"/>
  <c r="CC7"/>
  <c r="AA7"/>
  <c r="EJ7"/>
  <c r="BF4"/>
  <c r="DY3"/>
  <c r="DM3"/>
  <c r="DA3"/>
  <c r="CO3"/>
  <c r="CC3"/>
  <c r="BQ3"/>
  <c r="BE3"/>
  <c r="AS3"/>
  <c r="AG3"/>
  <c r="U3"/>
  <c r="DG3"/>
  <c r="BK3"/>
  <c r="O3"/>
  <c r="CU3"/>
  <c r="AM3"/>
  <c r="EJ3"/>
  <c r="CI3"/>
  <c r="H3"/>
  <c r="EE3"/>
  <c r="BW3"/>
  <c r="AY3"/>
  <c r="DS3"/>
  <c r="AA3"/>
  <c r="CD2"/>
  <c r="BX7"/>
  <c r="AD7"/>
  <c r="AD6"/>
  <c r="AD5"/>
  <c r="W5" i="1"/>
  <c r="BR5" i="14"/>
  <c r="AN6" i="1"/>
  <c r="P4"/>
  <c r="BR6" i="14"/>
  <c r="AJ5"/>
  <c r="V2"/>
  <c r="P2"/>
  <c r="M2"/>
  <c r="AG5" i="1"/>
  <c r="E7" i="14"/>
  <c r="BB2"/>
  <c r="M3"/>
  <c r="P3"/>
  <c r="E3"/>
  <c r="DN5"/>
  <c r="BB5"/>
  <c r="AN4" i="1"/>
  <c r="CD5" i="14"/>
  <c r="CF5" s="1"/>
  <c r="DZ4"/>
  <c r="K2"/>
  <c r="AG4" i="1"/>
  <c r="P6" i="14"/>
  <c r="M6"/>
  <c r="AG6" i="1"/>
  <c r="CV4" i="14"/>
  <c r="DZ6"/>
  <c r="DY6"/>
  <c r="DM6"/>
  <c r="DA6"/>
  <c r="CO6"/>
  <c r="CC6"/>
  <c r="BQ6"/>
  <c r="BE6"/>
  <c r="AS6"/>
  <c r="AG6"/>
  <c r="DS6"/>
  <c r="BW6"/>
  <c r="H6"/>
  <c r="DG6"/>
  <c r="AY6"/>
  <c r="AA6"/>
  <c r="EE6"/>
  <c r="CI6"/>
  <c r="AM6"/>
  <c r="U6"/>
  <c r="O6"/>
  <c r="CU6"/>
  <c r="EJ6"/>
  <c r="BK6"/>
  <c r="K5"/>
  <c r="L5" s="1"/>
  <c r="J5" s="1"/>
  <c r="EE5"/>
  <c r="DS5"/>
  <c r="DG5"/>
  <c r="CU5"/>
  <c r="CI5"/>
  <c r="BW5"/>
  <c r="BK5"/>
  <c r="AY5"/>
  <c r="AM5"/>
  <c r="AA5"/>
  <c r="O5"/>
  <c r="EJ5"/>
  <c r="DY5"/>
  <c r="CC5"/>
  <c r="AG5"/>
  <c r="DM5"/>
  <c r="BE5"/>
  <c r="BQ5"/>
  <c r="AS5"/>
  <c r="H5"/>
  <c r="U5"/>
  <c r="CO5"/>
  <c r="DA5"/>
  <c r="BF2"/>
  <c r="EJ2"/>
  <c r="H2"/>
  <c r="DM2"/>
  <c r="CO2"/>
  <c r="BQ2"/>
  <c r="AS2"/>
  <c r="U2"/>
  <c r="EE2"/>
  <c r="DY2"/>
  <c r="DS2"/>
  <c r="DG2"/>
  <c r="DA2"/>
  <c r="CU2"/>
  <c r="CI2"/>
  <c r="CC2"/>
  <c r="BW2"/>
  <c r="BK2"/>
  <c r="BE2"/>
  <c r="AY2"/>
  <c r="AM2"/>
  <c r="AG2"/>
  <c r="AA2"/>
  <c r="O2"/>
  <c r="BX5"/>
  <c r="BX2"/>
  <c r="BZ2" s="1"/>
  <c r="AG7" i="1"/>
  <c r="DZ5" i="14"/>
  <c r="V5"/>
  <c r="CP3"/>
  <c r="AO4" i="1"/>
  <c r="BB4" i="14"/>
  <c r="BA6" i="1"/>
  <c r="Y4"/>
  <c r="V7" i="14"/>
  <c r="P7"/>
  <c r="R7" s="1"/>
  <c r="M7"/>
  <c r="DN6"/>
  <c r="DB4"/>
  <c r="DD4" s="1"/>
  <c r="AP4"/>
  <c r="V3"/>
  <c r="X3" s="1"/>
  <c r="AJ2"/>
  <c r="AX5" i="1"/>
  <c r="BB6" i="14"/>
  <c r="AP5"/>
  <c r="BR4"/>
  <c r="BT4" s="1"/>
  <c r="Y6" i="1" l="1"/>
  <c r="W7"/>
  <c r="F5" i="14"/>
  <c r="D5" s="1"/>
  <c r="AE5"/>
  <c r="AC5" s="1"/>
  <c r="AE2"/>
  <c r="AC2" s="1"/>
  <c r="BC6"/>
  <c r="BA6" s="1"/>
  <c r="AE14"/>
  <c r="AC14" s="1"/>
  <c r="L7"/>
  <c r="J7" s="1"/>
  <c r="F3"/>
  <c r="D3" s="1"/>
  <c r="AE6"/>
  <c r="AC6" s="1"/>
  <c r="AE13"/>
  <c r="AC13" s="1"/>
  <c r="AE7"/>
  <c r="AC7" s="1"/>
  <c r="AE22"/>
  <c r="AC22" s="1"/>
  <c r="AK9"/>
  <c r="AI9" s="1"/>
  <c r="AK8"/>
  <c r="AI8" s="1"/>
  <c r="AK13"/>
  <c r="AI13" s="1"/>
  <c r="AK2"/>
  <c r="AI2" s="1"/>
  <c r="AK17"/>
  <c r="AI17" s="1"/>
  <c r="AK10"/>
  <c r="AI10" s="1"/>
  <c r="AK14"/>
  <c r="AI14" s="1"/>
  <c r="AK15"/>
  <c r="AI15" s="1"/>
  <c r="AK12"/>
  <c r="AI12" s="1"/>
  <c r="AK18"/>
  <c r="AI18" s="1"/>
  <c r="AK11"/>
  <c r="AI11" s="1"/>
  <c r="AK16"/>
  <c r="AI16" s="1"/>
  <c r="AK20"/>
  <c r="AI20" s="1"/>
  <c r="AK19"/>
  <c r="AI19" s="1"/>
  <c r="AK21"/>
  <c r="AI21" s="1"/>
  <c r="AK22"/>
  <c r="AI22" s="1"/>
  <c r="DH3"/>
  <c r="AQ4" i="1"/>
  <c r="BB4" s="1"/>
  <c r="EF5" i="14"/>
  <c r="R3"/>
  <c r="DD3"/>
  <c r="AT2"/>
  <c r="AK5"/>
  <c r="AI5" s="1"/>
  <c r="CJ5"/>
  <c r="BT5"/>
  <c r="BZ7"/>
  <c r="BF6"/>
  <c r="BH6" s="1"/>
  <c r="DZ7"/>
  <c r="EB7" s="1"/>
  <c r="AE21"/>
  <c r="AC21" s="1"/>
  <c r="DH4"/>
  <c r="X6"/>
  <c r="L3"/>
  <c r="J3" s="1"/>
  <c r="DN3"/>
  <c r="BL5"/>
  <c r="AT4"/>
  <c r="AK4"/>
  <c r="AI4" s="1"/>
  <c r="DV4"/>
  <c r="AE11"/>
  <c r="AC11" s="1"/>
  <c r="CJ3"/>
  <c r="BT3"/>
  <c r="AT5"/>
  <c r="AE9"/>
  <c r="AC9" s="1"/>
  <c r="BL7"/>
  <c r="BH7"/>
  <c r="DV7"/>
  <c r="EF6"/>
  <c r="BL2"/>
  <c r="BH2"/>
  <c r="AT6"/>
  <c r="BC20"/>
  <c r="BA20" s="1"/>
  <c r="BC15"/>
  <c r="BA15" s="1"/>
  <c r="BC2"/>
  <c r="BA2" s="1"/>
  <c r="BC11"/>
  <c r="BA11" s="1"/>
  <c r="BC19"/>
  <c r="BA19" s="1"/>
  <c r="BC14"/>
  <c r="BA14" s="1"/>
  <c r="BC9"/>
  <c r="BA9" s="1"/>
  <c r="BC12"/>
  <c r="BA12" s="1"/>
  <c r="BC17"/>
  <c r="BA17" s="1"/>
  <c r="BC13"/>
  <c r="BA13" s="1"/>
  <c r="BC10"/>
  <c r="BA10" s="1"/>
  <c r="BC18"/>
  <c r="BA18" s="1"/>
  <c r="BC16"/>
  <c r="BA16" s="1"/>
  <c r="BC22"/>
  <c r="BA22" s="1"/>
  <c r="BC8"/>
  <c r="BA8" s="1"/>
  <c r="BC21"/>
  <c r="BA21" s="1"/>
  <c r="F7"/>
  <c r="D7" s="1"/>
  <c r="R2"/>
  <c r="X2"/>
  <c r="CJ6"/>
  <c r="BT6"/>
  <c r="BC7"/>
  <c r="BA7" s="1"/>
  <c r="AE19"/>
  <c r="AC19" s="1"/>
  <c r="L6"/>
  <c r="J6" s="1"/>
  <c r="R4"/>
  <c r="X4"/>
  <c r="DD5"/>
  <c r="DD2"/>
  <c r="AP6"/>
  <c r="F2"/>
  <c r="D2" s="1"/>
  <c r="F10"/>
  <c r="D10" s="1"/>
  <c r="F16"/>
  <c r="D16" s="1"/>
  <c r="F18"/>
  <c r="D18" s="1"/>
  <c r="F13"/>
  <c r="D13" s="1"/>
  <c r="F14"/>
  <c r="D14" s="1"/>
  <c r="F11"/>
  <c r="D11" s="1"/>
  <c r="F12"/>
  <c r="D12" s="1"/>
  <c r="F20"/>
  <c r="D20" s="1"/>
  <c r="F9"/>
  <c r="D9" s="1"/>
  <c r="F15"/>
  <c r="D15" s="1"/>
  <c r="F8"/>
  <c r="D8" s="1"/>
  <c r="F21"/>
  <c r="D21" s="1"/>
  <c r="F22"/>
  <c r="D22" s="1"/>
  <c r="F19"/>
  <c r="D19" s="1"/>
  <c r="F17"/>
  <c r="D17" s="1"/>
  <c r="BZ6"/>
  <c r="BH5"/>
  <c r="AE8"/>
  <c r="AC8" s="1"/>
  <c r="DV2"/>
  <c r="R5"/>
  <c r="AE16"/>
  <c r="AC16" s="1"/>
  <c r="BZ3"/>
  <c r="CV6"/>
  <c r="CX6" s="1"/>
  <c r="AT7"/>
  <c r="BC4"/>
  <c r="BA4" s="1"/>
  <c r="X5"/>
  <c r="EB5"/>
  <c r="BZ5"/>
  <c r="R6"/>
  <c r="BC5"/>
  <c r="BA5" s="1"/>
  <c r="CV2"/>
  <c r="CX4" s="1"/>
  <c r="AT3"/>
  <c r="AV3" s="1"/>
  <c r="CP5"/>
  <c r="DD7"/>
  <c r="AE12"/>
  <c r="AC12" s="1"/>
  <c r="DV6"/>
  <c r="AK6"/>
  <c r="AI6" s="1"/>
  <c r="AE3"/>
  <c r="AC3" s="1"/>
  <c r="DN7"/>
  <c r="DN2"/>
  <c r="DP2" s="1"/>
  <c r="BC3"/>
  <c r="BA3" s="1"/>
  <c r="BZ4"/>
  <c r="CA12" s="1"/>
  <c r="BY12" s="1"/>
  <c r="CF3"/>
  <c r="CF6"/>
  <c r="CJ7"/>
  <c r="BT7"/>
  <c r="AK3"/>
  <c r="AI3" s="1"/>
  <c r="AP7"/>
  <c r="DH7"/>
  <c r="EB2"/>
  <c r="CJ4"/>
  <c r="CP2"/>
  <c r="CP6"/>
  <c r="CR6" s="1"/>
  <c r="BA5" i="1"/>
  <c r="BB5" s="1"/>
  <c r="X7" i="14"/>
  <c r="Y7" s="1"/>
  <c r="W7" s="1"/>
  <c r="L21"/>
  <c r="J21" s="1"/>
  <c r="L2"/>
  <c r="J2" s="1"/>
  <c r="L17"/>
  <c r="J17" s="1"/>
  <c r="L10"/>
  <c r="J10" s="1"/>
  <c r="L18"/>
  <c r="J18" s="1"/>
  <c r="L11"/>
  <c r="J11" s="1"/>
  <c r="L8"/>
  <c r="J8" s="1"/>
  <c r="L14"/>
  <c r="J14" s="1"/>
  <c r="L9"/>
  <c r="J9" s="1"/>
  <c r="L20"/>
  <c r="J20" s="1"/>
  <c r="L19"/>
  <c r="J19" s="1"/>
  <c r="L15"/>
  <c r="J15" s="1"/>
  <c r="L12"/>
  <c r="J12" s="1"/>
  <c r="L13"/>
  <c r="J13" s="1"/>
  <c r="L22"/>
  <c r="J22" s="1"/>
  <c r="L16"/>
  <c r="J16" s="1"/>
  <c r="EB4"/>
  <c r="AQ6" i="1"/>
  <c r="CF2" i="14"/>
  <c r="BL4"/>
  <c r="BH4"/>
  <c r="AE18"/>
  <c r="AC18" s="1"/>
  <c r="AK7"/>
  <c r="AI7" s="1"/>
  <c r="CJ2"/>
  <c r="CL2" s="1"/>
  <c r="BT2"/>
  <c r="BU4" s="1"/>
  <c r="BS4" s="1"/>
  <c r="EF4"/>
  <c r="DP4"/>
  <c r="F4"/>
  <c r="D4" s="1"/>
  <c r="DV5"/>
  <c r="DD6"/>
  <c r="DE6" s="1"/>
  <c r="DC6" s="1"/>
  <c r="BB7" i="1"/>
  <c r="AE4" i="14"/>
  <c r="AC4" s="1"/>
  <c r="AE10"/>
  <c r="AC10" s="1"/>
  <c r="L4"/>
  <c r="J4" s="1"/>
  <c r="CF4"/>
  <c r="CF7"/>
  <c r="AE15"/>
  <c r="AC15" s="1"/>
  <c r="AP2"/>
  <c r="F6"/>
  <c r="D6" s="1"/>
  <c r="AE17"/>
  <c r="AC17" s="1"/>
  <c r="BL3"/>
  <c r="BH3"/>
  <c r="EB3"/>
  <c r="CA22" l="1"/>
  <c r="BY22" s="1"/>
  <c r="CA16"/>
  <c r="BY16" s="1"/>
  <c r="BI3"/>
  <c r="BG3" s="1"/>
  <c r="DW5"/>
  <c r="DU5" s="1"/>
  <c r="BU7"/>
  <c r="BS7" s="1"/>
  <c r="S6"/>
  <c r="Q6" s="1"/>
  <c r="CA2"/>
  <c r="BY2" s="1"/>
  <c r="CA3"/>
  <c r="BY3" s="1"/>
  <c r="DW3"/>
  <c r="DU3" s="1"/>
  <c r="EK5"/>
  <c r="AQ13"/>
  <c r="AO13" s="1"/>
  <c r="AQ2"/>
  <c r="AO2" s="1"/>
  <c r="AQ20"/>
  <c r="AO20" s="1"/>
  <c r="AQ14"/>
  <c r="AO14" s="1"/>
  <c r="AQ17"/>
  <c r="AO17" s="1"/>
  <c r="AQ15"/>
  <c r="AO15" s="1"/>
  <c r="AQ22"/>
  <c r="AO22" s="1"/>
  <c r="AQ12"/>
  <c r="AO12" s="1"/>
  <c r="AQ21"/>
  <c r="AO21" s="1"/>
  <c r="AQ11"/>
  <c r="AO11" s="1"/>
  <c r="AQ16"/>
  <c r="AO16" s="1"/>
  <c r="AQ19"/>
  <c r="AO19" s="1"/>
  <c r="AQ10"/>
  <c r="AO10" s="1"/>
  <c r="AQ9"/>
  <c r="AO9" s="1"/>
  <c r="AQ8"/>
  <c r="AO8" s="1"/>
  <c r="AQ18"/>
  <c r="AO18" s="1"/>
  <c r="AQ4"/>
  <c r="AO4" s="1"/>
  <c r="DH6"/>
  <c r="DH2"/>
  <c r="CR2"/>
  <c r="CL4"/>
  <c r="CR7"/>
  <c r="CL7"/>
  <c r="EF2"/>
  <c r="EK3"/>
  <c r="CA5"/>
  <c r="BY5" s="1"/>
  <c r="CA11"/>
  <c r="BY11" s="1"/>
  <c r="CA21"/>
  <c r="BY21" s="1"/>
  <c r="CA14"/>
  <c r="BY14" s="1"/>
  <c r="CA9"/>
  <c r="BY9" s="1"/>
  <c r="Y5"/>
  <c r="W5" s="1"/>
  <c r="AV7"/>
  <c r="DE22"/>
  <c r="DC22" s="1"/>
  <c r="DE17"/>
  <c r="DC17" s="1"/>
  <c r="DE15"/>
  <c r="DC15" s="1"/>
  <c r="DE2"/>
  <c r="DC2" s="1"/>
  <c r="DE18"/>
  <c r="DC18" s="1"/>
  <c r="DE16"/>
  <c r="DC16" s="1"/>
  <c r="DE21"/>
  <c r="DC21" s="1"/>
  <c r="DE10"/>
  <c r="DC10" s="1"/>
  <c r="DE11"/>
  <c r="DC11" s="1"/>
  <c r="DE14"/>
  <c r="DC14" s="1"/>
  <c r="DE20"/>
  <c r="DC20" s="1"/>
  <c r="DE13"/>
  <c r="DC13" s="1"/>
  <c r="DE19"/>
  <c r="DC19" s="1"/>
  <c r="DE12"/>
  <c r="DC12" s="1"/>
  <c r="DE9"/>
  <c r="DC9" s="1"/>
  <c r="DE8"/>
  <c r="DC8" s="1"/>
  <c r="DE5"/>
  <c r="DC5" s="1"/>
  <c r="CL6"/>
  <c r="AV5"/>
  <c r="BU3"/>
  <c r="BS3" s="1"/>
  <c r="AV4"/>
  <c r="EF3"/>
  <c r="Y6"/>
  <c r="W6" s="1"/>
  <c r="S3"/>
  <c r="Q3" s="1"/>
  <c r="CG7"/>
  <c r="CE7" s="1"/>
  <c r="BI4"/>
  <c r="BG4" s="1"/>
  <c r="Y3"/>
  <c r="W3" s="1"/>
  <c r="CG6"/>
  <c r="CE6" s="1"/>
  <c r="CX2"/>
  <c r="CX7"/>
  <c r="CX3"/>
  <c r="CX5"/>
  <c r="CA19"/>
  <c r="BY19" s="1"/>
  <c r="CA20"/>
  <c r="BY20" s="1"/>
  <c r="CA18"/>
  <c r="BY18" s="1"/>
  <c r="CA13"/>
  <c r="BY13" s="1"/>
  <c r="S5"/>
  <c r="Q5" s="1"/>
  <c r="CA6"/>
  <c r="BY6" s="1"/>
  <c r="Y4"/>
  <c r="W4" s="1"/>
  <c r="Y19"/>
  <c r="W19" s="1"/>
  <c r="Y17"/>
  <c r="W17" s="1"/>
  <c r="Y21"/>
  <c r="W21" s="1"/>
  <c r="Y20"/>
  <c r="W20" s="1"/>
  <c r="Y15"/>
  <c r="W15" s="1"/>
  <c r="Y8"/>
  <c r="W8" s="1"/>
  <c r="Y2"/>
  <c r="W2" s="1"/>
  <c r="Y13"/>
  <c r="W13" s="1"/>
  <c r="Y22"/>
  <c r="W22" s="1"/>
  <c r="Y11"/>
  <c r="W11" s="1"/>
  <c r="Y9"/>
  <c r="W9" s="1"/>
  <c r="Y12"/>
  <c r="W12" s="1"/>
  <c r="Y18"/>
  <c r="W18" s="1"/>
  <c r="Y14"/>
  <c r="W14" s="1"/>
  <c r="Y10"/>
  <c r="W10" s="1"/>
  <c r="Y16"/>
  <c r="W16" s="1"/>
  <c r="AV6"/>
  <c r="BI15"/>
  <c r="BG15" s="1"/>
  <c r="BI21"/>
  <c r="BG21" s="1"/>
  <c r="BI17"/>
  <c r="BG17" s="1"/>
  <c r="BI13"/>
  <c r="BG13" s="1"/>
  <c r="BI22"/>
  <c r="BG22" s="1"/>
  <c r="BI2"/>
  <c r="BG2" s="1"/>
  <c r="BI19"/>
  <c r="BG19" s="1"/>
  <c r="BI9"/>
  <c r="BG9" s="1"/>
  <c r="BI20"/>
  <c r="BG20" s="1"/>
  <c r="BI8"/>
  <c r="BG8" s="1"/>
  <c r="BI10"/>
  <c r="BG10" s="1"/>
  <c r="BI14"/>
  <c r="BG14" s="1"/>
  <c r="BI12"/>
  <c r="BG12" s="1"/>
  <c r="BI16"/>
  <c r="BG16" s="1"/>
  <c r="BI18"/>
  <c r="BG18" s="1"/>
  <c r="BI11"/>
  <c r="BG11" s="1"/>
  <c r="DW7"/>
  <c r="DU7" s="1"/>
  <c r="CL3"/>
  <c r="DW4"/>
  <c r="DU4" s="1"/>
  <c r="CR4"/>
  <c r="BL6"/>
  <c r="BN6" s="1"/>
  <c r="BU5"/>
  <c r="BS5" s="1"/>
  <c r="AV2"/>
  <c r="AW3" s="1"/>
  <c r="AU3" s="1"/>
  <c r="DP5"/>
  <c r="CG4"/>
  <c r="CE4" s="1"/>
  <c r="BU17"/>
  <c r="BS17" s="1"/>
  <c r="BU9"/>
  <c r="BS9" s="1"/>
  <c r="BU21"/>
  <c r="BS21" s="1"/>
  <c r="BU20"/>
  <c r="BS20" s="1"/>
  <c r="BU11"/>
  <c r="BS11" s="1"/>
  <c r="BU2"/>
  <c r="BS2" s="1"/>
  <c r="BU18"/>
  <c r="BS18" s="1"/>
  <c r="BU10"/>
  <c r="BS10" s="1"/>
  <c r="BU8"/>
  <c r="BS8" s="1"/>
  <c r="BU13"/>
  <c r="BS13" s="1"/>
  <c r="BU14"/>
  <c r="BS14" s="1"/>
  <c r="BU16"/>
  <c r="BS16" s="1"/>
  <c r="BU19"/>
  <c r="BS19" s="1"/>
  <c r="BU12"/>
  <c r="BS12" s="1"/>
  <c r="BU22"/>
  <c r="BS22" s="1"/>
  <c r="BU15"/>
  <c r="BS15" s="1"/>
  <c r="BN4"/>
  <c r="CR3"/>
  <c r="S7"/>
  <c r="Q7" s="1"/>
  <c r="AQ7"/>
  <c r="AO7" s="1"/>
  <c r="CG3"/>
  <c r="CE3" s="1"/>
  <c r="CA4"/>
  <c r="BY4" s="1"/>
  <c r="EF7"/>
  <c r="EH7" s="1"/>
  <c r="DP7"/>
  <c r="DW6"/>
  <c r="DU6" s="1"/>
  <c r="DE7"/>
  <c r="DC7" s="1"/>
  <c r="CR5"/>
  <c r="CA8"/>
  <c r="BY8" s="1"/>
  <c r="CA10"/>
  <c r="BY10" s="1"/>
  <c r="CA15"/>
  <c r="BY15" s="1"/>
  <c r="CA17"/>
  <c r="BY17" s="1"/>
  <c r="DW2"/>
  <c r="DU2" s="1"/>
  <c r="DW13"/>
  <c r="DU13" s="1"/>
  <c r="DW17"/>
  <c r="DU17" s="1"/>
  <c r="DW9"/>
  <c r="DU9" s="1"/>
  <c r="DW12"/>
  <c r="DU12" s="1"/>
  <c r="DW21"/>
  <c r="DU21" s="1"/>
  <c r="DW14"/>
  <c r="DU14" s="1"/>
  <c r="DW8"/>
  <c r="DU8" s="1"/>
  <c r="DW18"/>
  <c r="DU18" s="1"/>
  <c r="DW11"/>
  <c r="DU11" s="1"/>
  <c r="DW15"/>
  <c r="DU15" s="1"/>
  <c r="DW22"/>
  <c r="DU22" s="1"/>
  <c r="DW16"/>
  <c r="DU16" s="1"/>
  <c r="DW10"/>
  <c r="DU10" s="1"/>
  <c r="DW19"/>
  <c r="DU19" s="1"/>
  <c r="DW20"/>
  <c r="DU20" s="1"/>
  <c r="BI5"/>
  <c r="BG5" s="1"/>
  <c r="S4"/>
  <c r="Q4" s="1"/>
  <c r="S20"/>
  <c r="Q20" s="1"/>
  <c r="S17"/>
  <c r="Q17" s="1"/>
  <c r="S2"/>
  <c r="Q2" s="1"/>
  <c r="S16"/>
  <c r="Q16" s="1"/>
  <c r="S19"/>
  <c r="Q19" s="1"/>
  <c r="S10"/>
  <c r="Q10" s="1"/>
  <c r="S11"/>
  <c r="Q11" s="1"/>
  <c r="S9"/>
  <c r="Q9" s="1"/>
  <c r="S12"/>
  <c r="Q12" s="1"/>
  <c r="S15"/>
  <c r="Q15" s="1"/>
  <c r="S14"/>
  <c r="Q14" s="1"/>
  <c r="S21"/>
  <c r="Q21" s="1"/>
  <c r="S13"/>
  <c r="Q13" s="1"/>
  <c r="S22"/>
  <c r="Q22" s="1"/>
  <c r="S8"/>
  <c r="Q8" s="1"/>
  <c r="S18"/>
  <c r="Q18" s="1"/>
  <c r="BN2"/>
  <c r="BI6"/>
  <c r="BG6" s="1"/>
  <c r="CL5"/>
  <c r="EH5"/>
  <c r="EB6"/>
  <c r="EC6" s="1"/>
  <c r="EA6" s="1"/>
  <c r="BN3"/>
  <c r="CM13"/>
  <c r="CK13" s="1"/>
  <c r="CM17"/>
  <c r="CK17" s="1"/>
  <c r="CM9"/>
  <c r="CK9" s="1"/>
  <c r="CM19"/>
  <c r="CK19" s="1"/>
  <c r="CG22"/>
  <c r="CE22" s="1"/>
  <c r="CG9"/>
  <c r="CE9" s="1"/>
  <c r="CG18"/>
  <c r="CE18" s="1"/>
  <c r="CG2"/>
  <c r="CE2" s="1"/>
  <c r="CG11"/>
  <c r="CE11" s="1"/>
  <c r="CG8"/>
  <c r="CE8" s="1"/>
  <c r="CG17"/>
  <c r="CE17" s="1"/>
  <c r="CG19"/>
  <c r="CE19" s="1"/>
  <c r="CG14"/>
  <c r="CE14" s="1"/>
  <c r="CG16"/>
  <c r="CE16" s="1"/>
  <c r="CG12"/>
  <c r="CE12" s="1"/>
  <c r="CG13"/>
  <c r="CE13" s="1"/>
  <c r="CG15"/>
  <c r="CE15" s="1"/>
  <c r="CG20"/>
  <c r="CE20" s="1"/>
  <c r="CG10"/>
  <c r="CE10" s="1"/>
  <c r="CG21"/>
  <c r="CE21" s="1"/>
  <c r="CG5"/>
  <c r="CE5" s="1"/>
  <c r="DE4"/>
  <c r="DC4" s="1"/>
  <c r="CS6"/>
  <c r="CQ6" s="1"/>
  <c r="DH5"/>
  <c r="DJ5" s="1"/>
  <c r="EK7"/>
  <c r="AQ6"/>
  <c r="AO6" s="1"/>
  <c r="AQ3"/>
  <c r="AO3" s="1"/>
  <c r="BB6" i="1"/>
  <c r="BU6" i="14"/>
  <c r="BS6" s="1"/>
  <c r="DP6"/>
  <c r="BI7"/>
  <c r="BG7" s="1"/>
  <c r="EK4"/>
  <c r="BN5"/>
  <c r="DP3"/>
  <c r="DQ3" s="1"/>
  <c r="DO3" s="1"/>
  <c r="CA7"/>
  <c r="BY7" s="1"/>
  <c r="DE3"/>
  <c r="DC3" s="1"/>
  <c r="AQ5"/>
  <c r="AO5" s="1"/>
  <c r="BC5" i="1"/>
  <c r="BC4"/>
  <c r="CM22" i="14" l="1"/>
  <c r="CK22" s="1"/>
  <c r="CY4"/>
  <c r="CW4" s="1"/>
  <c r="CY6"/>
  <c r="CW6" s="1"/>
  <c r="CM14"/>
  <c r="CK14" s="1"/>
  <c r="CM18"/>
  <c r="CK18" s="1"/>
  <c r="CM11"/>
  <c r="CK11" s="1"/>
  <c r="CM20"/>
  <c r="CK20" s="1"/>
  <c r="CM8"/>
  <c r="CK8" s="1"/>
  <c r="CM12"/>
  <c r="CK12" s="1"/>
  <c r="CM15"/>
  <c r="CK15" s="1"/>
  <c r="CM2"/>
  <c r="CK2" s="1"/>
  <c r="EC5"/>
  <c r="EA5" s="1"/>
  <c r="CM21"/>
  <c r="CK21" s="1"/>
  <c r="CM16"/>
  <c r="CK16" s="1"/>
  <c r="CM10"/>
  <c r="CK10" s="1"/>
  <c r="CM5"/>
  <c r="CK5" s="1"/>
  <c r="CS5"/>
  <c r="CQ5" s="1"/>
  <c r="CY7"/>
  <c r="CW7" s="1"/>
  <c r="DQ6"/>
  <c r="DO6" s="1"/>
  <c r="DJ4"/>
  <c r="EC18"/>
  <c r="EA18" s="1"/>
  <c r="EC15"/>
  <c r="EA15" s="1"/>
  <c r="EC17"/>
  <c r="EA17" s="1"/>
  <c r="EC9"/>
  <c r="EA9" s="1"/>
  <c r="CS3"/>
  <c r="CQ3" s="1"/>
  <c r="EC3"/>
  <c r="EA3" s="1"/>
  <c r="CS4"/>
  <c r="CQ4" s="1"/>
  <c r="CM3"/>
  <c r="CK3" s="1"/>
  <c r="CY5"/>
  <c r="CW5" s="1"/>
  <c r="EC7"/>
  <c r="EA7" s="1"/>
  <c r="EH3"/>
  <c r="AW4"/>
  <c r="AU4" s="1"/>
  <c r="AW5"/>
  <c r="AU5" s="1"/>
  <c r="AW7"/>
  <c r="AU7" s="1"/>
  <c r="DQ12"/>
  <c r="DO12" s="1"/>
  <c r="DQ10"/>
  <c r="DO10" s="1"/>
  <c r="DQ2"/>
  <c r="DO2" s="1"/>
  <c r="DQ17"/>
  <c r="DO17" s="1"/>
  <c r="CM7"/>
  <c r="CK7" s="1"/>
  <c r="DJ2"/>
  <c r="EC22"/>
  <c r="EA22" s="1"/>
  <c r="EC21"/>
  <c r="EA21" s="1"/>
  <c r="EC10"/>
  <c r="EA10" s="1"/>
  <c r="EC14"/>
  <c r="EA14" s="1"/>
  <c r="AW21"/>
  <c r="AU21" s="1"/>
  <c r="AW20"/>
  <c r="AU20" s="1"/>
  <c r="AW17"/>
  <c r="AU17" s="1"/>
  <c r="AW11"/>
  <c r="AU11" s="1"/>
  <c r="AW22"/>
  <c r="AU22" s="1"/>
  <c r="AW15"/>
  <c r="AU15" s="1"/>
  <c r="AW13"/>
  <c r="AU13" s="1"/>
  <c r="AW2"/>
  <c r="AU2" s="1"/>
  <c r="AW14"/>
  <c r="AU14" s="1"/>
  <c r="AW10"/>
  <c r="AU10" s="1"/>
  <c r="AW8"/>
  <c r="AU8" s="1"/>
  <c r="AW16"/>
  <c r="AU16" s="1"/>
  <c r="AW18"/>
  <c r="AU18" s="1"/>
  <c r="AW9"/>
  <c r="AU9" s="1"/>
  <c r="AW12"/>
  <c r="AU12" s="1"/>
  <c r="AW19"/>
  <c r="AU19" s="1"/>
  <c r="CY3"/>
  <c r="CW3" s="1"/>
  <c r="DJ7"/>
  <c r="EK2"/>
  <c r="EM2" s="1"/>
  <c r="EH6"/>
  <c r="EK6"/>
  <c r="DQ22"/>
  <c r="DO22" s="1"/>
  <c r="DQ13"/>
  <c r="DO13" s="1"/>
  <c r="DQ16"/>
  <c r="DO16" s="1"/>
  <c r="DQ20"/>
  <c r="DO20" s="1"/>
  <c r="EH2"/>
  <c r="EC4"/>
  <c r="EA4" s="1"/>
  <c r="EH4"/>
  <c r="EC19"/>
  <c r="EA19" s="1"/>
  <c r="EC11"/>
  <c r="EA11" s="1"/>
  <c r="EC16"/>
  <c r="EA16" s="1"/>
  <c r="EC20"/>
  <c r="EA20" s="1"/>
  <c r="DQ5"/>
  <c r="DO5" s="1"/>
  <c r="AW6"/>
  <c r="AU6" s="1"/>
  <c r="DJ3"/>
  <c r="DQ21"/>
  <c r="DO21" s="1"/>
  <c r="DQ14"/>
  <c r="DO14" s="1"/>
  <c r="DQ9"/>
  <c r="DO9" s="1"/>
  <c r="DQ8"/>
  <c r="DO8" s="1"/>
  <c r="CM4"/>
  <c r="CK4" s="1"/>
  <c r="EM5"/>
  <c r="DQ4"/>
  <c r="DO4" s="1"/>
  <c r="EI5"/>
  <c r="EG5" s="1"/>
  <c r="DQ7"/>
  <c r="DO7" s="1"/>
  <c r="EC12"/>
  <c r="EA12" s="1"/>
  <c r="EC8"/>
  <c r="EA8" s="1"/>
  <c r="EC13"/>
  <c r="EA13" s="1"/>
  <c r="EC2"/>
  <c r="EA2" s="1"/>
  <c r="CY20"/>
  <c r="CW20" s="1"/>
  <c r="CY2"/>
  <c r="CW2" s="1"/>
  <c r="CY15"/>
  <c r="CW15" s="1"/>
  <c r="CY9"/>
  <c r="CW9" s="1"/>
  <c r="CY10"/>
  <c r="CW10" s="1"/>
  <c r="CY11"/>
  <c r="CW11" s="1"/>
  <c r="CY8"/>
  <c r="CW8" s="1"/>
  <c r="CY16"/>
  <c r="CW16" s="1"/>
  <c r="CY19"/>
  <c r="CW19" s="1"/>
  <c r="CY18"/>
  <c r="CW18" s="1"/>
  <c r="CY14"/>
  <c r="CW14" s="1"/>
  <c r="CY22"/>
  <c r="CW22" s="1"/>
  <c r="CY21"/>
  <c r="CW21" s="1"/>
  <c r="CY17"/>
  <c r="CW17" s="1"/>
  <c r="CY12"/>
  <c r="CW12" s="1"/>
  <c r="CY13"/>
  <c r="CW13" s="1"/>
  <c r="BN7"/>
  <c r="BO7" s="1"/>
  <c r="BM7" s="1"/>
  <c r="CM6"/>
  <c r="CK6" s="1"/>
  <c r="EM3"/>
  <c r="DQ19"/>
  <c r="DO19" s="1"/>
  <c r="DQ18"/>
  <c r="DO18" s="1"/>
  <c r="DQ11"/>
  <c r="DO11" s="1"/>
  <c r="DQ15"/>
  <c r="DO15" s="1"/>
  <c r="CS7"/>
  <c r="CQ7" s="1"/>
  <c r="CS20"/>
  <c r="CQ20" s="1"/>
  <c r="CS17"/>
  <c r="CQ17" s="1"/>
  <c r="CS13"/>
  <c r="CQ13" s="1"/>
  <c r="CS11"/>
  <c r="CQ11" s="1"/>
  <c r="CS22"/>
  <c r="CQ22" s="1"/>
  <c r="CS15"/>
  <c r="CQ15" s="1"/>
  <c r="CS2"/>
  <c r="CQ2" s="1"/>
  <c r="CS9"/>
  <c r="CQ9" s="1"/>
  <c r="CS18"/>
  <c r="CQ18" s="1"/>
  <c r="CS8"/>
  <c r="CQ8" s="1"/>
  <c r="CS16"/>
  <c r="CQ16" s="1"/>
  <c r="CS21"/>
  <c r="CQ21" s="1"/>
  <c r="CS12"/>
  <c r="CQ12" s="1"/>
  <c r="CS19"/>
  <c r="CQ19" s="1"/>
  <c r="CS14"/>
  <c r="CQ14" s="1"/>
  <c r="CS10"/>
  <c r="CQ10" s="1"/>
  <c r="DJ6"/>
  <c r="DK6" s="1"/>
  <c r="DI6" s="1"/>
  <c r="BC6" i="1"/>
  <c r="BC7"/>
  <c r="DK5" i="14" l="1"/>
  <c r="DI5" s="1"/>
  <c r="DK3"/>
  <c r="DI3" s="1"/>
  <c r="BO16"/>
  <c r="BM16" s="1"/>
  <c r="BO15"/>
  <c r="BM15" s="1"/>
  <c r="BO8"/>
  <c r="BM8" s="1"/>
  <c r="BO2"/>
  <c r="BM2" s="1"/>
  <c r="EI4"/>
  <c r="EG4" s="1"/>
  <c r="EM6"/>
  <c r="EI6"/>
  <c r="EG6" s="1"/>
  <c r="DK20"/>
  <c r="DI20" s="1"/>
  <c r="DK17"/>
  <c r="DI17" s="1"/>
  <c r="DK16"/>
  <c r="DI16" s="1"/>
  <c r="DK2"/>
  <c r="DI2" s="1"/>
  <c r="DK8"/>
  <c r="DI8" s="1"/>
  <c r="DK15"/>
  <c r="DI15" s="1"/>
  <c r="DK21"/>
  <c r="DI21" s="1"/>
  <c r="DK13"/>
  <c r="DI13" s="1"/>
  <c r="DK22"/>
  <c r="DI22" s="1"/>
  <c r="DK11"/>
  <c r="DI11" s="1"/>
  <c r="DK19"/>
  <c r="DI19" s="1"/>
  <c r="DK9"/>
  <c r="DI9" s="1"/>
  <c r="DK14"/>
  <c r="DI14" s="1"/>
  <c r="DK18"/>
  <c r="DI18" s="1"/>
  <c r="DK10"/>
  <c r="DI10" s="1"/>
  <c r="DK12"/>
  <c r="DI12" s="1"/>
  <c r="BO13"/>
  <c r="BM13" s="1"/>
  <c r="BO12"/>
  <c r="BM12" s="1"/>
  <c r="BO21"/>
  <c r="BM21" s="1"/>
  <c r="BO19"/>
  <c r="BM19" s="1"/>
  <c r="EI15"/>
  <c r="EG15" s="1"/>
  <c r="EI13"/>
  <c r="EG13" s="1"/>
  <c r="EI2"/>
  <c r="EG2" s="1"/>
  <c r="EI22"/>
  <c r="EG22" s="1"/>
  <c r="EI20"/>
  <c r="EG20" s="1"/>
  <c r="EI17"/>
  <c r="EG17" s="1"/>
  <c r="EI11"/>
  <c r="EG11" s="1"/>
  <c r="EI19"/>
  <c r="EG19" s="1"/>
  <c r="EI16"/>
  <c r="EG16" s="1"/>
  <c r="EI14"/>
  <c r="EG14" s="1"/>
  <c r="EI21"/>
  <c r="EG21" s="1"/>
  <c r="EI9"/>
  <c r="EG9" s="1"/>
  <c r="EI18"/>
  <c r="EG18" s="1"/>
  <c r="EI12"/>
  <c r="EG12" s="1"/>
  <c r="EI8"/>
  <c r="EG8" s="1"/>
  <c r="EI10"/>
  <c r="EG10" s="1"/>
  <c r="BO5"/>
  <c r="BM5" s="1"/>
  <c r="BO6"/>
  <c r="BM6" s="1"/>
  <c r="BO10"/>
  <c r="BM10" s="1"/>
  <c r="BO11"/>
  <c r="BM11" s="1"/>
  <c r="BO17"/>
  <c r="BM17" s="1"/>
  <c r="BO20"/>
  <c r="BM20" s="1"/>
  <c r="BO3"/>
  <c r="BM3" s="1"/>
  <c r="DK7"/>
  <c r="DI7" s="1"/>
  <c r="EI7"/>
  <c r="EG7" s="1"/>
  <c r="BO4"/>
  <c r="BM4" s="1"/>
  <c r="BO18"/>
  <c r="BM18" s="1"/>
  <c r="BO14"/>
  <c r="BM14" s="1"/>
  <c r="BO9"/>
  <c r="BM9" s="1"/>
  <c r="BO22"/>
  <c r="BM22" s="1"/>
  <c r="EM4"/>
  <c r="EI3"/>
  <c r="EG3" s="1"/>
  <c r="DK4"/>
  <c r="DI4" s="1"/>
  <c r="EM7"/>
  <c r="EN7" s="1"/>
  <c r="EL7" s="1"/>
  <c r="EN2" l="1"/>
  <c r="EL2" s="1"/>
  <c r="EN22"/>
  <c r="EL22" s="1"/>
  <c r="EN10"/>
  <c r="EL10" s="1"/>
  <c r="EN15"/>
  <c r="EL15" s="1"/>
  <c r="EN8"/>
  <c r="EL8" s="1"/>
  <c r="EN6"/>
  <c r="EL6" s="1"/>
  <c r="EN12"/>
  <c r="EL12" s="1"/>
  <c r="EN9"/>
  <c r="EL9" s="1"/>
  <c r="EN11"/>
  <c r="EL11" s="1"/>
  <c r="EN20"/>
  <c r="EL20" s="1"/>
  <c r="EN5"/>
  <c r="EL5" s="1"/>
  <c r="EN3"/>
  <c r="EL3" s="1"/>
  <c r="EN21"/>
  <c r="EL21" s="1"/>
  <c r="EN16"/>
  <c r="EL16" s="1"/>
  <c r="EN14"/>
  <c r="EL14" s="1"/>
  <c r="EN4"/>
  <c r="EL4" s="1"/>
  <c r="EN13"/>
  <c r="EL13" s="1"/>
  <c r="EN19"/>
  <c r="EL19" s="1"/>
  <c r="EN17"/>
  <c r="EL17" s="1"/>
  <c r="EN18"/>
  <c r="EL18" s="1"/>
</calcChain>
</file>

<file path=xl/sharedStrings.xml><?xml version="1.0" encoding="utf-8"?>
<sst xmlns="http://schemas.openxmlformats.org/spreadsheetml/2006/main" count="321" uniqueCount="185">
  <si>
    <t>№ п/п</t>
  </si>
  <si>
    <t>Наименование учреждения</t>
  </si>
  <si>
    <t>Выборка (анкет)</t>
  </si>
  <si>
    <t xml:space="preserve">1. Открытость и доступность информации об организации </t>
  </si>
  <si>
    <t>Крит1</t>
  </si>
  <si>
    <t>2. Комфортность условий осуществления образовательной деятельности</t>
  </si>
  <si>
    <t>Крит2</t>
  </si>
  <si>
    <t>3. Доступность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</si>
  <si>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</si>
  <si>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</si>
  <si>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</si>
  <si>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осущесвтления образовательной деятельности</t>
  </si>
  <si>
    <t>Крит5</t>
  </si>
  <si>
    <t>ИТОГ</t>
  </si>
  <si>
    <t>1.1.1. И.стенд</t>
  </si>
  <si>
    <t>1.1.1. И.стенд макс.</t>
  </si>
  <si>
    <t>1.1.2. И.сайт  макс.</t>
  </si>
  <si>
    <t>1.1.2. И.сайт</t>
  </si>
  <si>
    <t>1.2.1. С.дист</t>
  </si>
  <si>
    <t>1.3.1.У.стенд</t>
  </si>
  <si>
    <t>1.3.2. У.сайт</t>
  </si>
  <si>
    <t>1.1. П.инф</t>
  </si>
  <si>
    <t>1.2. П.дист</t>
  </si>
  <si>
    <t>1.3. П.открУ</t>
  </si>
  <si>
    <t>2.1.1.С.комф</t>
  </si>
  <si>
    <t>2.2.2. С.своевр</t>
  </si>
  <si>
    <t>2.3.1.У.комф.</t>
  </si>
  <si>
    <t>2.1. П.комф</t>
  </si>
  <si>
    <t>2.2. П.ожид</t>
  </si>
  <si>
    <t>2.3. У.комф.</t>
  </si>
  <si>
    <t>3.1.1. С.Орг.Д</t>
  </si>
  <si>
    <t>3.2.1. С.Усл.Д</t>
  </si>
  <si>
    <t>3.3.1. У.дост</t>
  </si>
  <si>
    <t>3.1. П.орг.Д</t>
  </si>
  <si>
    <t>3.2. П.усл.Д</t>
  </si>
  <si>
    <t>3.3. П.дост.У</t>
  </si>
  <si>
    <t>4.1.1. У.перв.К</t>
  </si>
  <si>
    <t>4.2.1. У.оказ.усл</t>
  </si>
  <si>
    <t>4.3.1. У.вежл.дист</t>
  </si>
  <si>
    <t>4.1. П.перв.К</t>
  </si>
  <si>
    <t>4.2. П.оказ.усл</t>
  </si>
  <si>
    <t>4.3. П.вежл.дист.У</t>
  </si>
  <si>
    <t>5.1.1. У.реком</t>
  </si>
  <si>
    <t>5.2.1.1. У.орг.усл.</t>
  </si>
  <si>
    <t>5.3.1. У.уд</t>
  </si>
  <si>
    <t>5.1. П.реком</t>
  </si>
  <si>
    <t>5.2.П.Орг.усл.</t>
  </si>
  <si>
    <t>5.3. П.уд</t>
  </si>
  <si>
    <t>общий балл</t>
  </si>
  <si>
    <t>в т.ч. удовл.</t>
  </si>
  <si>
    <t>кол-во</t>
  </si>
  <si>
    <t>кол-во респондентов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</si>
  <si>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</si>
  <si>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</si>
  <si>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</si>
  <si>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</si>
  <si>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</si>
  <si>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</si>
  <si>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</si>
  <si>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</si>
  <si>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</si>
  <si>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</si>
  <si>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</si>
  <si>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</si>
  <si>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</si>
  <si>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</si>
  <si>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</si>
  <si>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</si>
  <si>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</si>
  <si>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</si>
  <si>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</si>
  <si>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</si>
  <si>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</si>
  <si>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</si>
  <si>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</si>
  <si>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</si>
  <si>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</si>
  <si>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</si>
  <si>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</si>
  <si>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</si>
  <si>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</si>
  <si>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</si>
  <si>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</si>
  <si>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</si>
  <si>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</si>
  <si>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</si>
  <si>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</si>
  <si>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</si>
  <si>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</si>
  <si>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</si>
  <si>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</si>
  <si>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</si>
  <si>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</si>
  <si>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</si>
  <si>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</si>
  <si>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</si>
  <si>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</si>
  <si>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</si>
  <si>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</si>
  <si>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</si>
  <si>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</si>
  <si>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</si>
  <si>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</si>
  <si>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</si>
  <si>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</si>
  <si>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</si>
  <si>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</si>
  <si>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</si>
  <si>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</si>
  <si>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</si>
  <si>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</si>
  <si>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</si>
  <si>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</si>
  <si>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</si>
  <si>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</si>
  <si>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</si>
  <si>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</si>
  <si>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</si>
  <si>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</si>
  <si>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</si>
  <si>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</si>
  <si>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</si>
  <si>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</si>
  <si>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</si>
  <si>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</si>
  <si>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</si>
  <si>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</si>
  <si>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</si>
  <si>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</si>
  <si>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</si>
  <si>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</si>
  <si>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</si>
  <si>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</si>
  <si>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</si>
  <si>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</si>
  <si>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</si>
  <si>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</si>
  <si>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</si>
  <si>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</si>
  <si>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</si>
  <si>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</si>
  <si>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</si>
  <si>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</si>
  <si>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</si>
  <si>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</si>
  <si>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</si>
  <si>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</si>
  <si>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</si>
  <si>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</si>
  <si>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</si>
  <si>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</si>
  <si>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</si>
  <si>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</si>
  <si>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</si>
  <si>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</si>
  <si>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</si>
  <si>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</si>
  <si>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</si>
  <si>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</si>
  <si>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</si>
  <si>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</si>
  <si>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</si>
  <si>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</si>
  <si>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</si>
  <si>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</si>
  <si>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</si>
  <si>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</si>
  <si>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</si>
  <si>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</si>
  <si>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</si>
  <si>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</si>
  <si>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</si>
  <si>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</si>
  <si>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</si>
  <si>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</si>
  <si>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</si>
  <si>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</si>
  <si>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</si>
  <si>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</si>
  <si>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</si>
  <si>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Место в рейтинге школ муниципалитета</t>
  </si>
  <si>
    <t>Место в рейтинге школ региона (267)</t>
  </si>
  <si>
    <t>Неудовлетворительно (21-40 баллов)</t>
  </si>
  <si>
    <t>Шуйский муниципальный район</t>
  </si>
  <si>
    <t>Васильевское МДОУ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</si>
</sst>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/>
    <xf numFmtId="0" fontId="1" fillId="3" borderId="0" xfId="0" applyNumberFormat="1" applyFont="1" applyFill="1"/>
    <xf numFmtId="0" fontId="1" fillId="4" borderId="0" xfId="0" applyNumberFormat="1" applyFont="1" applyFill="1"/>
    <xf numFmtId="2" fontId="1" fillId="0" borderId="0" xfId="0" applyNumberFormat="1" applyFont="1"/>
    <xf numFmtId="1" fontId="1" fillId="4" borderId="0" xfId="0" applyNumberFormat="1" applyFont="1" applyFill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5" borderId="4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6" borderId="4" xfId="0" applyNumberFormat="1" applyFont="1" applyFill="1" applyBorder="1" applyAlignment="1">
      <alignment horizontal="center" wrapText="1"/>
    </xf>
    <xf numFmtId="0" fontId="3" fillId="6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8" borderId="8" xfId="0" applyNumberFormat="1" applyFont="1" applyFill="1" applyBorder="1" applyAlignment="1">
      <alignment horizontal="justify" vertical="center" wrapText="1"/>
    </xf>
    <xf numFmtId="0" fontId="3" fillId="9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10" borderId="11" xfId="0" applyNumberFormat="1" applyFont="1" applyFill="1" applyBorder="1" applyAlignment="1">
      <alignment horizontal="justify" vertical="center" wrapText="1"/>
    </xf>
    <xf numFmtId="0" fontId="4" fillId="11" borderId="11" xfId="0" applyNumberFormat="1" applyFont="1" applyFill="1" applyBorder="1" applyAlignment="1">
      <alignment horizontal="justify" vertical="center" wrapText="1"/>
    </xf>
    <xf numFmtId="0" fontId="4" fillId="12" borderId="11" xfId="0" applyNumberFormat="1" applyFont="1" applyFill="1" applyBorder="1" applyAlignment="1">
      <alignment horizontal="justify" vertical="center" wrapText="1"/>
    </xf>
    <xf numFmtId="0" fontId="4" fillId="13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4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0" fontId="1" fillId="2" borderId="0" xfId="0" applyNumberFormat="1" applyFont="1" applyFill="1" applyAlignment="1">
      <alignment horizontal="center" wrapText="1"/>
    </xf>
    <xf numFmtId="0" fontId="1" fillId="4" borderId="0" xfId="0" applyNumberFormat="1" applyFont="1" applyFill="1" applyAlignment="1">
      <alignment horizontal="center" wrapText="1"/>
    </xf>
    <xf numFmtId="0" fontId="1" fillId="3" borderId="0" xfId="0" applyNumberFormat="1" applyFont="1" applyFill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7" borderId="7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"/>
  <sheetViews>
    <sheetView workbookViewId="0">
      <pane xSplit="3" ySplit="3" topLeftCell="AO4" activePane="bottomRight" state="frozen"/>
      <selection pane="topRight"/>
      <selection pane="bottomLeft"/>
      <selection pane="bottomRight" sqref="A1:BC3"/>
    </sheetView>
  </sheetViews>
  <sheetFormatPr defaultColWidth="9.140625" defaultRowHeight="15"/>
  <cols>
    <col min="1" max="1" width="7.28515625" customWidth="1"/>
    <col min="2" max="2" width="89.7109375" style="1" customWidth="1"/>
    <col min="3" max="3" width="11.28515625" customWidth="1"/>
    <col min="4" max="5" width="8.42578125" customWidth="1"/>
    <col min="6" max="6" width="9.28515625" bestFit="1" customWidth="1"/>
    <col min="7" max="7" width="9.28515625" customWidth="1"/>
    <col min="8" max="8" width="9.28515625" bestFit="1" customWidth="1"/>
    <col min="9" max="9" width="9.7109375" bestFit="1" customWidth="1"/>
    <col min="10" max="10" width="8.85546875" customWidth="1"/>
    <col min="11" max="12" width="9.7109375" bestFit="1" customWidth="1"/>
    <col min="13" max="13" width="9.85546875" bestFit="1" customWidth="1"/>
    <col min="14" max="15" width="9.7109375" bestFit="1" customWidth="1"/>
    <col min="16" max="16" width="8.140625" customWidth="1"/>
    <col min="17" max="17" width="9.28515625" bestFit="1" customWidth="1"/>
    <col min="18" max="25" width="9.7109375" bestFit="1" customWidth="1"/>
    <col min="26" max="27" width="9.28515625" bestFit="1" customWidth="1"/>
    <col min="28" max="29" width="9.7109375" bestFit="1" customWidth="1"/>
    <col min="30" max="31" width="9.28515625" bestFit="1" customWidth="1"/>
    <col min="32" max="32" width="9.7109375" bestFit="1" customWidth="1"/>
    <col min="33" max="33" width="9.28515625" bestFit="1" customWidth="1"/>
    <col min="34" max="53" width="9.7109375" bestFit="1" customWidth="1"/>
    <col min="54" max="54" width="14.42578125" customWidth="1"/>
  </cols>
  <sheetData>
    <row r="1" spans="1:55" s="2" customFormat="1">
      <c r="A1" s="44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6" t="s">
        <v>4</v>
      </c>
      <c r="Q1" s="44" t="s">
        <v>5</v>
      </c>
      <c r="R1" s="44"/>
      <c r="S1" s="44"/>
      <c r="T1" s="44"/>
      <c r="U1" s="44"/>
      <c r="V1" s="44"/>
      <c r="W1" s="44"/>
      <c r="X1" s="44"/>
      <c r="Y1" s="46" t="s">
        <v>6</v>
      </c>
      <c r="Z1" s="44" t="s">
        <v>7</v>
      </c>
      <c r="AA1" s="44"/>
      <c r="AB1" s="44"/>
      <c r="AC1" s="44"/>
      <c r="AD1" s="44"/>
      <c r="AE1" s="44"/>
      <c r="AF1" s="44"/>
      <c r="AG1" s="46" t="s">
        <v>8</v>
      </c>
      <c r="AH1" s="44" t="s">
        <v>9</v>
      </c>
      <c r="AI1" s="44"/>
      <c r="AJ1" s="44"/>
      <c r="AK1" s="44"/>
      <c r="AL1" s="44"/>
      <c r="AM1" s="44"/>
      <c r="AN1" s="44"/>
      <c r="AO1" s="44"/>
      <c r="AP1" s="44"/>
      <c r="AQ1" s="46" t="s">
        <v>10</v>
      </c>
      <c r="AR1" s="44" t="s">
        <v>11</v>
      </c>
      <c r="AS1" s="44"/>
      <c r="AT1" s="44"/>
      <c r="AU1" s="44"/>
      <c r="AV1" s="44"/>
      <c r="AW1" s="44"/>
      <c r="AX1" s="44"/>
      <c r="AY1" s="44"/>
      <c r="AZ1" s="44"/>
      <c r="BA1" s="46" t="s">
        <v>12</v>
      </c>
      <c r="BB1" s="38" t="s">
        <v>13</v>
      </c>
      <c r="BC1" s="38"/>
    </row>
    <row r="2" spans="1:55" s="2" customFormat="1">
      <c r="A2" s="44"/>
      <c r="B2" s="44"/>
      <c r="C2" s="44"/>
      <c r="D2" s="44" t="s">
        <v>14</v>
      </c>
      <c r="E2" s="44" t="s">
        <v>15</v>
      </c>
      <c r="F2" s="44" t="s">
        <v>16</v>
      </c>
      <c r="G2" s="44" t="s">
        <v>17</v>
      </c>
      <c r="H2" s="44" t="s">
        <v>18</v>
      </c>
      <c r="I2" s="44" t="s">
        <v>19</v>
      </c>
      <c r="J2" s="44"/>
      <c r="K2" s="44" t="s">
        <v>20</v>
      </c>
      <c r="L2" s="44"/>
      <c r="M2" s="45" t="s">
        <v>21</v>
      </c>
      <c r="N2" s="45" t="s">
        <v>22</v>
      </c>
      <c r="O2" s="45" t="s">
        <v>23</v>
      </c>
      <c r="P2" s="46"/>
      <c r="Q2" s="44" t="s">
        <v>24</v>
      </c>
      <c r="R2" s="44" t="s">
        <v>25</v>
      </c>
      <c r="S2" s="44"/>
      <c r="T2" s="44" t="s">
        <v>26</v>
      </c>
      <c r="U2" s="44"/>
      <c r="V2" s="45" t="s">
        <v>27</v>
      </c>
      <c r="W2" s="45" t="s">
        <v>28</v>
      </c>
      <c r="X2" s="45" t="s">
        <v>29</v>
      </c>
      <c r="Y2" s="46"/>
      <c r="Z2" s="44" t="s">
        <v>30</v>
      </c>
      <c r="AA2" s="44" t="s">
        <v>31</v>
      </c>
      <c r="AB2" s="44" t="s">
        <v>32</v>
      </c>
      <c r="AC2" s="44"/>
      <c r="AD2" s="45" t="s">
        <v>33</v>
      </c>
      <c r="AE2" s="45" t="s">
        <v>34</v>
      </c>
      <c r="AF2" s="45" t="s">
        <v>35</v>
      </c>
      <c r="AG2" s="46"/>
      <c r="AH2" s="44" t="s">
        <v>36</v>
      </c>
      <c r="AI2" s="44"/>
      <c r="AJ2" s="44" t="s">
        <v>37</v>
      </c>
      <c r="AK2" s="44"/>
      <c r="AL2" s="44" t="s">
        <v>38</v>
      </c>
      <c r="AM2" s="44"/>
      <c r="AN2" s="45" t="s">
        <v>39</v>
      </c>
      <c r="AO2" s="45" t="s">
        <v>40</v>
      </c>
      <c r="AP2" s="45" t="s">
        <v>41</v>
      </c>
      <c r="AQ2" s="46"/>
      <c r="AR2" s="44" t="s">
        <v>42</v>
      </c>
      <c r="AS2" s="44"/>
      <c r="AT2" s="44" t="s">
        <v>43</v>
      </c>
      <c r="AU2" s="44"/>
      <c r="AV2" s="44" t="s">
        <v>44</v>
      </c>
      <c r="AW2" s="44"/>
      <c r="AX2" s="45" t="s">
        <v>45</v>
      </c>
      <c r="AY2" s="45" t="s">
        <v>46</v>
      </c>
      <c r="AZ2" s="45" t="s">
        <v>47</v>
      </c>
      <c r="BA2" s="46"/>
      <c r="BB2" s="44" t="s">
        <v>48</v>
      </c>
      <c r="BC2" s="38"/>
    </row>
    <row r="3" spans="1:55" s="2" customFormat="1" ht="45">
      <c r="A3" s="44"/>
      <c r="B3" s="44"/>
      <c r="C3" s="44"/>
      <c r="D3" s="44"/>
      <c r="E3" s="44"/>
      <c r="F3" s="44"/>
      <c r="G3" s="44"/>
      <c r="H3" s="44"/>
      <c r="I3" s="38" t="s">
        <v>49</v>
      </c>
      <c r="J3" s="38" t="s">
        <v>50</v>
      </c>
      <c r="K3" s="38" t="s">
        <v>49</v>
      </c>
      <c r="L3" s="38" t="s">
        <v>50</v>
      </c>
      <c r="M3" s="45"/>
      <c r="N3" s="45"/>
      <c r="O3" s="45"/>
      <c r="P3" s="46"/>
      <c r="Q3" s="44"/>
      <c r="R3" s="38" t="s">
        <v>49</v>
      </c>
      <c r="S3" s="38" t="s">
        <v>50</v>
      </c>
      <c r="T3" s="38" t="s">
        <v>49</v>
      </c>
      <c r="U3" s="38" t="s">
        <v>50</v>
      </c>
      <c r="V3" s="45"/>
      <c r="W3" s="45"/>
      <c r="X3" s="45"/>
      <c r="Y3" s="46"/>
      <c r="Z3" s="44"/>
      <c r="AA3" s="44"/>
      <c r="AB3" s="38" t="s">
        <v>49</v>
      </c>
      <c r="AC3" s="38" t="s">
        <v>50</v>
      </c>
      <c r="AD3" s="45"/>
      <c r="AE3" s="45"/>
      <c r="AF3" s="45"/>
      <c r="AG3" s="46"/>
      <c r="AH3" s="38" t="s">
        <v>49</v>
      </c>
      <c r="AI3" s="38" t="s">
        <v>51</v>
      </c>
      <c r="AJ3" s="38"/>
      <c r="AK3" s="38" t="s">
        <v>51</v>
      </c>
      <c r="AL3" s="38"/>
      <c r="AM3" s="38" t="s">
        <v>51</v>
      </c>
      <c r="AN3" s="45"/>
      <c r="AO3" s="45"/>
      <c r="AP3" s="45"/>
      <c r="AQ3" s="46"/>
      <c r="AR3" s="38" t="s">
        <v>49</v>
      </c>
      <c r="AS3" s="38" t="s">
        <v>51</v>
      </c>
      <c r="AT3" s="38" t="s">
        <v>49</v>
      </c>
      <c r="AU3" s="38" t="s">
        <v>51</v>
      </c>
      <c r="AV3" s="38" t="s">
        <v>49</v>
      </c>
      <c r="AW3" s="38" t="s">
        <v>51</v>
      </c>
      <c r="AX3" s="45"/>
      <c r="AY3" s="45"/>
      <c r="AZ3" s="45"/>
      <c r="BA3" s="46"/>
      <c r="BB3" s="44"/>
      <c r="BC3" s="38"/>
    </row>
    <row r="4" spans="1:55">
      <c r="A4">
        <v>1</v>
      </c>
      <c r="B4" s="37" t="e">
        <f>#REF!</f>
        <v>#REF!</v>
      </c>
      <c r="C4" t="e">
        <f>#REF!</f>
        <v>#REF!</v>
      </c>
      <c r="D4" t="e">
        <f>SUMIF(#REF!, "&lt;2")</f>
        <v>#REF!</v>
      </c>
      <c r="E4" t="e">
        <f>COUNTIF(#REF!, "&lt;2")</f>
        <v>#REF!</v>
      </c>
      <c r="F4" t="e">
        <f>SUMIF(#REF!, "&lt;2")</f>
        <v>#REF!</v>
      </c>
      <c r="G4" t="e">
        <f>COUNTIF(#REF!, "&lt;2")</f>
        <v>#REF!</v>
      </c>
      <c r="H4" t="e">
        <f>SUM(#REF!)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s="4" t="e">
        <f t="shared" ref="M4:M7" si="0">ROUND((D4/E4+F4/G4)*50, 0)</f>
        <v>#REF!</v>
      </c>
      <c r="N4" s="4" t="e">
        <f t="shared" ref="N4:N7" si="1">ROUND(MIN(H4*30, 100), 0)</f>
        <v>#REF!</v>
      </c>
      <c r="O4" s="4" t="e">
        <f t="shared" ref="O4:O7" si="2">ROUND((I4/J4+K4/L4)*50, 0)</f>
        <v>#REF!</v>
      </c>
      <c r="P4" s="3" t="e">
        <f t="shared" ref="P4:P7" si="3">ROUND(M4*0.3+N4*0.3+O4*0.4, 1)</f>
        <v>#REF!</v>
      </c>
      <c r="Q4" t="e">
        <f>SUM(#REF!)</f>
        <v>#REF!</v>
      </c>
      <c r="T4" t="e">
        <f>#REF!</f>
        <v>#REF!</v>
      </c>
      <c r="U4" t="e">
        <f t="shared" ref="U4:U7" si="4">C4</f>
        <v>#REF!</v>
      </c>
      <c r="V4" s="4" t="e">
        <f t="shared" ref="V4:V7" si="5">MIN(100, Q4*20)</f>
        <v>#REF!</v>
      </c>
      <c r="W4" s="4" t="e">
        <f t="shared" ref="W4:W7" si="6">ROUNDDOWN((V4+X4)/2, 0)</f>
        <v>#REF!</v>
      </c>
      <c r="X4" s="4" t="e">
        <f t="shared" ref="X4:X7" si="7">ROUND(T4*100/U4, 0)</f>
        <v>#REF!</v>
      </c>
      <c r="Y4" s="3" t="e">
        <f t="shared" ref="Y4:Y7" si="8">ROUND(V4*0.5+X4*0.5, 1)</f>
        <v>#REF!</v>
      </c>
      <c r="Z4" s="5" t="e">
        <f>IF(#REF!=2, SUM(#REF!), MAX(SUM(#REF!), (#REF!+#REF!)*3))</f>
        <v>#REF!</v>
      </c>
      <c r="AA4" t="e">
        <f>SUM(#REF!)</f>
        <v>#REF!</v>
      </c>
      <c r="AB4" t="e">
        <f>#REF!</f>
        <v>#REF!</v>
      </c>
      <c r="AC4" t="e">
        <f>#REF!</f>
        <v>#REF!</v>
      </c>
      <c r="AD4" s="4" t="e">
        <f t="shared" ref="AD4:AD7" si="9">MIN(Z4*20, 100)</f>
        <v>#REF!</v>
      </c>
      <c r="AE4" s="4" t="e">
        <f t="shared" ref="AE4:AE7" si="10">MIN(AA4*20, 100)</f>
        <v>#REF!</v>
      </c>
      <c r="AF4" s="6" t="e">
        <f t="shared" ref="AF4:AF7" si="11">AB4*100/AC4</f>
        <v>#REF!</v>
      </c>
      <c r="AG4" s="3" t="e">
        <f t="shared" ref="AG4:AG7" si="12">ROUND(0.3*AD4+0.4*AE4+0.3*AF4, 1)</f>
        <v>#REF!</v>
      </c>
      <c r="AH4" t="e">
        <f>#REF!</f>
        <v>#REF!</v>
      </c>
      <c r="AI4" t="e">
        <f t="shared" ref="AI4:AI7" si="13">C4</f>
        <v>#REF!</v>
      </c>
      <c r="AJ4" t="e">
        <f>#REF!</f>
        <v>#REF!</v>
      </c>
      <c r="AK4" t="e">
        <f t="shared" ref="AK4:AK7" si="14">C4</f>
        <v>#REF!</v>
      </c>
      <c r="AL4" t="e">
        <f>#REF!</f>
        <v>#REF!</v>
      </c>
      <c r="AM4" t="e">
        <f>#REF!</f>
        <v>#REF!</v>
      </c>
      <c r="AN4" s="4" t="e">
        <f t="shared" ref="AN4:AN7" si="15">ROUND(AH4*100/AI4, 0)</f>
        <v>#REF!</v>
      </c>
      <c r="AO4" s="4" t="e">
        <f t="shared" ref="AO4:AO7" si="16">ROUND(AJ4*100/AK4, 0)</f>
        <v>#REF!</v>
      </c>
      <c r="AP4" s="4" t="e">
        <f t="shared" ref="AP4:AP7" si="17">ROUND(AL4*100/AM4, 0)</f>
        <v>#REF!</v>
      </c>
      <c r="AQ4" s="3" t="e">
        <f t="shared" ref="AQ4:AQ7" si="18">ROUND(0.4*AN4+0.4*AO4+0.2*AP4, 1)</f>
        <v>#REF!</v>
      </c>
      <c r="AR4" t="e">
        <f>#REF!</f>
        <v>#REF!</v>
      </c>
      <c r="AS4" t="e">
        <f t="shared" ref="AS4:AS7" si="19">C4</f>
        <v>#REF!</v>
      </c>
      <c r="AT4" t="e">
        <f>#REF!</f>
        <v>#REF!</v>
      </c>
      <c r="AU4" t="e">
        <f t="shared" ref="AU4:AU7" si="20">C4</f>
        <v>#REF!</v>
      </c>
      <c r="AV4" t="e">
        <f>#REF!</f>
        <v>#REF!</v>
      </c>
      <c r="AW4" t="e">
        <f t="shared" ref="AW4:AW7" si="21">C4</f>
        <v>#REF!</v>
      </c>
      <c r="AX4" s="4" t="e">
        <f t="shared" ref="AX4:AX7" si="22">ROUND(AR4*100/AS4, 0)</f>
        <v>#REF!</v>
      </c>
      <c r="AY4" s="4" t="e">
        <f t="shared" ref="AY4:AY7" si="23">ROUND(AT4*100/AU4, 0)</f>
        <v>#REF!</v>
      </c>
      <c r="AZ4" s="4" t="e">
        <f t="shared" ref="AZ4:AZ7" si="24">ROUND(AV4*100/AW4, 0)</f>
        <v>#REF!</v>
      </c>
      <c r="BA4" s="3" t="e">
        <f t="shared" ref="BA4:BA7" si="25">ROUND(0.3*AX4+0.2*AY4+0.5*AZ4, 1)</f>
        <v>#REF!</v>
      </c>
      <c r="BB4" t="e">
        <f t="shared" ref="BB4:BB7" si="26">(P4+Y4+AG4+AQ4+BA4)/5</f>
        <v>#REF!</v>
      </c>
      <c r="BC4" t="e">
        <f ca="1" xml:space="preserve"> _xlfn.RANK.EQ(BB4,#REF!)</f>
        <v>#NAME?</v>
      </c>
    </row>
    <row r="5" spans="1:55">
      <c r="A5">
        <v>2</v>
      </c>
      <c r="B5" s="37" t="e">
        <f>#REF!</f>
        <v>#REF!</v>
      </c>
      <c r="C5" t="e">
        <f>#REF!</f>
        <v>#REF!</v>
      </c>
      <c r="D5" t="e">
        <f>SUMIF(#REF!, "&lt;2")</f>
        <v>#REF!</v>
      </c>
      <c r="E5" t="e">
        <f>COUNTIF(#REF!, "&lt;2")</f>
        <v>#REF!</v>
      </c>
      <c r="F5" t="e">
        <f>SUMIF(#REF!, "&lt;2")</f>
        <v>#REF!</v>
      </c>
      <c r="G5" t="e">
        <f>COUNTIF(#REF!, "&lt;2")</f>
        <v>#REF!</v>
      </c>
      <c r="H5" t="e">
        <f>SUM(#REF!)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s="4" t="e">
        <f t="shared" si="0"/>
        <v>#REF!</v>
      </c>
      <c r="N5" s="4" t="e">
        <f t="shared" si="1"/>
        <v>#REF!</v>
      </c>
      <c r="O5" s="4" t="e">
        <f t="shared" si="2"/>
        <v>#REF!</v>
      </c>
      <c r="P5" s="3" t="e">
        <f t="shared" si="3"/>
        <v>#REF!</v>
      </c>
      <c r="Q5" t="e">
        <f>SUM(#REF!)</f>
        <v>#REF!</v>
      </c>
      <c r="T5" t="e">
        <f>#REF!</f>
        <v>#REF!</v>
      </c>
      <c r="U5" t="e">
        <f t="shared" si="4"/>
        <v>#REF!</v>
      </c>
      <c r="V5" s="4" t="e">
        <f t="shared" si="5"/>
        <v>#REF!</v>
      </c>
      <c r="W5" s="4" t="e">
        <f t="shared" si="6"/>
        <v>#REF!</v>
      </c>
      <c r="X5" s="4" t="e">
        <f t="shared" si="7"/>
        <v>#REF!</v>
      </c>
      <c r="Y5" s="3" t="e">
        <f t="shared" si="8"/>
        <v>#REF!</v>
      </c>
      <c r="Z5" s="5" t="e">
        <f>IF(#REF!=2, SUM(#REF!), MAX(SUM(#REF!), (#REF!+#REF!)*3))</f>
        <v>#REF!</v>
      </c>
      <c r="AA5" t="e">
        <f>SUM(#REF!)</f>
        <v>#REF!</v>
      </c>
      <c r="AB5" t="e">
        <f>#REF!</f>
        <v>#REF!</v>
      </c>
      <c r="AC5" t="e">
        <f>#REF!</f>
        <v>#REF!</v>
      </c>
      <c r="AD5" s="4" t="e">
        <f t="shared" si="9"/>
        <v>#REF!</v>
      </c>
      <c r="AE5" s="4" t="e">
        <f t="shared" si="10"/>
        <v>#REF!</v>
      </c>
      <c r="AF5" s="6" t="e">
        <f t="shared" si="11"/>
        <v>#REF!</v>
      </c>
      <c r="AG5" s="3" t="e">
        <f t="shared" si="12"/>
        <v>#REF!</v>
      </c>
      <c r="AH5" t="e">
        <f>#REF!</f>
        <v>#REF!</v>
      </c>
      <c r="AI5" t="e">
        <f t="shared" si="13"/>
        <v>#REF!</v>
      </c>
      <c r="AJ5" t="e">
        <f>#REF!</f>
        <v>#REF!</v>
      </c>
      <c r="AK5" t="e">
        <f t="shared" si="14"/>
        <v>#REF!</v>
      </c>
      <c r="AL5" t="e">
        <f>#REF!</f>
        <v>#REF!</v>
      </c>
      <c r="AM5" t="e">
        <f>#REF!</f>
        <v>#REF!</v>
      </c>
      <c r="AN5" s="4" t="e">
        <f t="shared" si="15"/>
        <v>#REF!</v>
      </c>
      <c r="AO5" s="4" t="e">
        <f t="shared" si="16"/>
        <v>#REF!</v>
      </c>
      <c r="AP5" s="4" t="e">
        <f t="shared" si="17"/>
        <v>#REF!</v>
      </c>
      <c r="AQ5" s="3" t="e">
        <f t="shared" si="18"/>
        <v>#REF!</v>
      </c>
      <c r="AR5" t="e">
        <f>#REF!</f>
        <v>#REF!</v>
      </c>
      <c r="AS5" t="e">
        <f t="shared" si="19"/>
        <v>#REF!</v>
      </c>
      <c r="AT5" t="e">
        <f>#REF!</f>
        <v>#REF!</v>
      </c>
      <c r="AU5" t="e">
        <f t="shared" si="20"/>
        <v>#REF!</v>
      </c>
      <c r="AV5" t="e">
        <f>#REF!</f>
        <v>#REF!</v>
      </c>
      <c r="AW5" t="e">
        <f t="shared" si="21"/>
        <v>#REF!</v>
      </c>
      <c r="AX5" s="4" t="e">
        <f t="shared" si="22"/>
        <v>#REF!</v>
      </c>
      <c r="AY5" s="4" t="e">
        <f t="shared" si="23"/>
        <v>#REF!</v>
      </c>
      <c r="AZ5" s="4" t="e">
        <f t="shared" si="24"/>
        <v>#REF!</v>
      </c>
      <c r="BA5" s="3" t="e">
        <f t="shared" si="25"/>
        <v>#REF!</v>
      </c>
      <c r="BB5" t="e">
        <f t="shared" si="26"/>
        <v>#REF!</v>
      </c>
      <c r="BC5" t="e">
        <f ca="1" xml:space="preserve"> _xlfn.RANK.EQ(BB5,#REF!)</f>
        <v>#NAME?</v>
      </c>
    </row>
    <row r="6" spans="1:55">
      <c r="A6">
        <v>3</v>
      </c>
      <c r="B6" s="37" t="e">
        <f>#REF!</f>
        <v>#REF!</v>
      </c>
      <c r="C6" t="e">
        <f>#REF!</f>
        <v>#REF!</v>
      </c>
      <c r="D6" t="e">
        <f>SUMIF(#REF!, "&lt;2")</f>
        <v>#REF!</v>
      </c>
      <c r="E6" t="e">
        <f>COUNTIF(#REF!, "&lt;2")</f>
        <v>#REF!</v>
      </c>
      <c r="F6" t="e">
        <f>SUMIF(#REF!, "&lt;2")</f>
        <v>#REF!</v>
      </c>
      <c r="G6" t="e">
        <f>COUNTIF(#REF!, "&lt;2")</f>
        <v>#REF!</v>
      </c>
      <c r="H6" t="e">
        <f>SUM(#REF!)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s="4" t="e">
        <f t="shared" si="0"/>
        <v>#REF!</v>
      </c>
      <c r="N6" s="4" t="e">
        <f t="shared" si="1"/>
        <v>#REF!</v>
      </c>
      <c r="O6" s="4" t="e">
        <f t="shared" si="2"/>
        <v>#REF!</v>
      </c>
      <c r="P6" s="3" t="e">
        <f t="shared" si="3"/>
        <v>#REF!</v>
      </c>
      <c r="Q6" t="e">
        <f>SUM(#REF!)</f>
        <v>#REF!</v>
      </c>
      <c r="T6" t="e">
        <f>#REF!</f>
        <v>#REF!</v>
      </c>
      <c r="U6" t="e">
        <f t="shared" si="4"/>
        <v>#REF!</v>
      </c>
      <c r="V6" s="4" t="e">
        <f t="shared" si="5"/>
        <v>#REF!</v>
      </c>
      <c r="W6" s="4" t="e">
        <f t="shared" si="6"/>
        <v>#REF!</v>
      </c>
      <c r="X6" s="4" t="e">
        <f t="shared" si="7"/>
        <v>#REF!</v>
      </c>
      <c r="Y6" s="3" t="e">
        <f t="shared" si="8"/>
        <v>#REF!</v>
      </c>
      <c r="Z6" s="5" t="e">
        <f>IF(#REF!=2, SUM(#REF!), MAX(SUM(#REF!), (#REF!+#REF!)*3))</f>
        <v>#REF!</v>
      </c>
      <c r="AA6" t="e">
        <f>SUM(#REF!)</f>
        <v>#REF!</v>
      </c>
      <c r="AB6" t="e">
        <f>#REF!</f>
        <v>#REF!</v>
      </c>
      <c r="AC6" t="e">
        <f>#REF!</f>
        <v>#REF!</v>
      </c>
      <c r="AD6" s="4" t="e">
        <f t="shared" si="9"/>
        <v>#REF!</v>
      </c>
      <c r="AE6" s="4" t="e">
        <f t="shared" si="10"/>
        <v>#REF!</v>
      </c>
      <c r="AF6" s="6" t="e">
        <f t="shared" si="11"/>
        <v>#REF!</v>
      </c>
      <c r="AG6" s="3" t="e">
        <f t="shared" si="12"/>
        <v>#REF!</v>
      </c>
      <c r="AH6" t="e">
        <f>#REF!</f>
        <v>#REF!</v>
      </c>
      <c r="AI6" t="e">
        <f t="shared" si="13"/>
        <v>#REF!</v>
      </c>
      <c r="AJ6" t="e">
        <f>#REF!</f>
        <v>#REF!</v>
      </c>
      <c r="AK6" t="e">
        <f t="shared" si="14"/>
        <v>#REF!</v>
      </c>
      <c r="AL6" t="e">
        <f>#REF!</f>
        <v>#REF!</v>
      </c>
      <c r="AM6" t="e">
        <f>#REF!</f>
        <v>#REF!</v>
      </c>
      <c r="AN6" s="4" t="e">
        <f t="shared" si="15"/>
        <v>#REF!</v>
      </c>
      <c r="AO6" s="4" t="e">
        <f t="shared" si="16"/>
        <v>#REF!</v>
      </c>
      <c r="AP6" s="4" t="e">
        <f t="shared" si="17"/>
        <v>#REF!</v>
      </c>
      <c r="AQ6" s="3" t="e">
        <f t="shared" si="18"/>
        <v>#REF!</v>
      </c>
      <c r="AR6" t="e">
        <f>#REF!</f>
        <v>#REF!</v>
      </c>
      <c r="AS6" t="e">
        <f t="shared" si="19"/>
        <v>#REF!</v>
      </c>
      <c r="AT6" t="e">
        <f>#REF!</f>
        <v>#REF!</v>
      </c>
      <c r="AU6" t="e">
        <f t="shared" si="20"/>
        <v>#REF!</v>
      </c>
      <c r="AV6" t="e">
        <f>#REF!</f>
        <v>#REF!</v>
      </c>
      <c r="AW6" t="e">
        <f t="shared" si="21"/>
        <v>#REF!</v>
      </c>
      <c r="AX6" s="4" t="e">
        <f t="shared" si="22"/>
        <v>#REF!</v>
      </c>
      <c r="AY6" s="4" t="e">
        <f t="shared" si="23"/>
        <v>#REF!</v>
      </c>
      <c r="AZ6" s="4" t="e">
        <f t="shared" si="24"/>
        <v>#REF!</v>
      </c>
      <c r="BA6" s="3" t="e">
        <f t="shared" si="25"/>
        <v>#REF!</v>
      </c>
      <c r="BB6" t="e">
        <f t="shared" si="26"/>
        <v>#REF!</v>
      </c>
      <c r="BC6" t="e">
        <f ca="1" xml:space="preserve"> _xlfn.RANK.EQ(BB6,#REF!)</f>
        <v>#NAME?</v>
      </c>
    </row>
    <row r="7" spans="1:55">
      <c r="A7">
        <v>4</v>
      </c>
      <c r="B7" s="37" t="e">
        <f>#REF!</f>
        <v>#REF!</v>
      </c>
      <c r="C7" t="e">
        <f>#REF!</f>
        <v>#REF!</v>
      </c>
      <c r="D7" t="e">
        <f>SUMIF(#REF!, "&lt;2")</f>
        <v>#REF!</v>
      </c>
      <c r="E7" t="e">
        <f>COUNTIF(#REF!, "&lt;2")</f>
        <v>#REF!</v>
      </c>
      <c r="F7" t="e">
        <f>SUMIF(#REF!, "&lt;2")</f>
        <v>#REF!</v>
      </c>
      <c r="G7" t="e">
        <f>COUNTIF(#REF!, "&lt;2")</f>
        <v>#REF!</v>
      </c>
      <c r="H7" t="e">
        <f>SUM(#REF!)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s="4" t="e">
        <f t="shared" si="0"/>
        <v>#REF!</v>
      </c>
      <c r="N7" s="4" t="e">
        <f t="shared" si="1"/>
        <v>#REF!</v>
      </c>
      <c r="O7" s="4" t="e">
        <f t="shared" si="2"/>
        <v>#REF!</v>
      </c>
      <c r="P7" s="3" t="e">
        <f t="shared" si="3"/>
        <v>#REF!</v>
      </c>
      <c r="Q7" t="e">
        <f>SUM(#REF!)</f>
        <v>#REF!</v>
      </c>
      <c r="T7" t="e">
        <f>#REF!</f>
        <v>#REF!</v>
      </c>
      <c r="U7" t="e">
        <f t="shared" si="4"/>
        <v>#REF!</v>
      </c>
      <c r="V7" s="4" t="e">
        <f t="shared" si="5"/>
        <v>#REF!</v>
      </c>
      <c r="W7" s="4" t="e">
        <f t="shared" si="6"/>
        <v>#REF!</v>
      </c>
      <c r="X7" s="4" t="e">
        <f t="shared" si="7"/>
        <v>#REF!</v>
      </c>
      <c r="Y7" s="3" t="e">
        <f t="shared" si="8"/>
        <v>#REF!</v>
      </c>
      <c r="Z7" s="5" t="e">
        <f>IF(#REF!=2, SUM(#REF!), MAX(SUM(#REF!), (#REF!+#REF!)*3))</f>
        <v>#REF!</v>
      </c>
      <c r="AA7" t="e">
        <f>SUM(#REF!)</f>
        <v>#REF!</v>
      </c>
      <c r="AB7" t="e">
        <f>#REF!</f>
        <v>#REF!</v>
      </c>
      <c r="AC7" t="e">
        <f>#REF!</f>
        <v>#REF!</v>
      </c>
      <c r="AD7" s="4" t="e">
        <f t="shared" si="9"/>
        <v>#REF!</v>
      </c>
      <c r="AE7" s="4" t="e">
        <f t="shared" si="10"/>
        <v>#REF!</v>
      </c>
      <c r="AF7" s="6" t="e">
        <f t="shared" si="11"/>
        <v>#REF!</v>
      </c>
      <c r="AG7" s="3" t="e">
        <f t="shared" si="12"/>
        <v>#REF!</v>
      </c>
      <c r="AH7" t="e">
        <f>#REF!</f>
        <v>#REF!</v>
      </c>
      <c r="AI7" t="e">
        <f t="shared" si="13"/>
        <v>#REF!</v>
      </c>
      <c r="AJ7" t="e">
        <f>#REF!</f>
        <v>#REF!</v>
      </c>
      <c r="AK7" t="e">
        <f t="shared" si="14"/>
        <v>#REF!</v>
      </c>
      <c r="AL7" t="e">
        <f>#REF!</f>
        <v>#REF!</v>
      </c>
      <c r="AM7" t="e">
        <f>#REF!</f>
        <v>#REF!</v>
      </c>
      <c r="AN7" s="4" t="e">
        <f t="shared" si="15"/>
        <v>#REF!</v>
      </c>
      <c r="AO7" s="4" t="e">
        <f t="shared" si="16"/>
        <v>#REF!</v>
      </c>
      <c r="AP7" s="4" t="e">
        <f t="shared" si="17"/>
        <v>#REF!</v>
      </c>
      <c r="AQ7" s="3" t="e">
        <f t="shared" si="18"/>
        <v>#REF!</v>
      </c>
      <c r="AR7" t="e">
        <f>#REF!</f>
        <v>#REF!</v>
      </c>
      <c r="AS7" t="e">
        <f t="shared" si="19"/>
        <v>#REF!</v>
      </c>
      <c r="AT7" t="e">
        <f>#REF!</f>
        <v>#REF!</v>
      </c>
      <c r="AU7" t="e">
        <f t="shared" si="20"/>
        <v>#REF!</v>
      </c>
      <c r="AV7" t="e">
        <f>#REF!</f>
        <v>#REF!</v>
      </c>
      <c r="AW7" t="e">
        <f t="shared" si="21"/>
        <v>#REF!</v>
      </c>
      <c r="AX7" s="4" t="e">
        <f t="shared" si="22"/>
        <v>#REF!</v>
      </c>
      <c r="AY7" s="4" t="e">
        <f t="shared" si="23"/>
        <v>#REF!</v>
      </c>
      <c r="AZ7" s="4" t="e">
        <f t="shared" si="24"/>
        <v>#REF!</v>
      </c>
      <c r="BA7" s="3" t="e">
        <f t="shared" si="25"/>
        <v>#REF!</v>
      </c>
      <c r="BB7" t="e">
        <f t="shared" si="26"/>
        <v>#REF!</v>
      </c>
      <c r="BC7" t="e">
        <f ca="1" xml:space="preserve"> _xlfn.RANK.EQ(BB7,#REF!)</f>
        <v>#NAME?</v>
      </c>
    </row>
  </sheetData>
  <mergeCells count="48">
    <mergeCell ref="BB2:BB3"/>
    <mergeCell ref="AG1:AG3"/>
    <mergeCell ref="AQ1:AQ3"/>
    <mergeCell ref="BA1:BA3"/>
    <mergeCell ref="AZ2:AZ3"/>
    <mergeCell ref="AY2:AY3"/>
    <mergeCell ref="AX2:AX3"/>
    <mergeCell ref="AP2:AP3"/>
    <mergeCell ref="AV2:AW2"/>
    <mergeCell ref="AT2:AU2"/>
    <mergeCell ref="AR2:AS2"/>
    <mergeCell ref="AL2:AM2"/>
    <mergeCell ref="AJ2:AK2"/>
    <mergeCell ref="AH2:AI2"/>
    <mergeCell ref="AO2:AO3"/>
    <mergeCell ref="AN2:AN3"/>
    <mergeCell ref="Z2:Z3"/>
    <mergeCell ref="AA2:AA3"/>
    <mergeCell ref="AD2:AD3"/>
    <mergeCell ref="AE2:AE3"/>
    <mergeCell ref="AF2:AF3"/>
    <mergeCell ref="AB2:AC2"/>
    <mergeCell ref="Y1:Y3"/>
    <mergeCell ref="P1:P3"/>
    <mergeCell ref="O2:O3"/>
    <mergeCell ref="Q2:Q3"/>
    <mergeCell ref="X2:X3"/>
    <mergeCell ref="W2:W3"/>
    <mergeCell ref="V2:V3"/>
    <mergeCell ref="T2:U2"/>
    <mergeCell ref="R2:S2"/>
    <mergeCell ref="Q1:X1"/>
    <mergeCell ref="Z1:AF1"/>
    <mergeCell ref="AH1:AP1"/>
    <mergeCell ref="AR1:AZ1"/>
    <mergeCell ref="A1:A3"/>
    <mergeCell ref="B1:B3"/>
    <mergeCell ref="C1:C3"/>
    <mergeCell ref="D2:D3"/>
    <mergeCell ref="E2:E3"/>
    <mergeCell ref="F2:F3"/>
    <mergeCell ref="G2:G3"/>
    <mergeCell ref="H2:H3"/>
    <mergeCell ref="I2:J2"/>
    <mergeCell ref="D1:O1"/>
    <mergeCell ref="K2:L2"/>
    <mergeCell ref="M2:M3"/>
    <mergeCell ref="N2:N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="84" zoomScaleNormal="50" zoomScaleSheetLayoutView="84" workbookViewId="0">
      <selection activeCell="E13" sqref="E13"/>
    </sheetView>
  </sheetViews>
  <sheetFormatPr defaultColWidth="9.140625" defaultRowHeight="15"/>
  <cols>
    <col min="2" max="2" width="70.7109375" customWidth="1"/>
    <col min="3" max="7" width="22.140625" customWidth="1"/>
    <col min="8" max="8" width="43.7109375" customWidth="1"/>
    <col min="9" max="10" width="22.140625" customWidth="1"/>
  </cols>
  <sheetData>
    <row r="1" spans="1:11">
      <c r="B1" s="42" t="s">
        <v>183</v>
      </c>
    </row>
    <row r="2" spans="1:11" ht="102.75" customHeight="1">
      <c r="A2" s="9" t="s">
        <v>52</v>
      </c>
      <c r="B2" s="9" t="s">
        <v>179</v>
      </c>
      <c r="C2" s="10" t="s">
        <v>53</v>
      </c>
      <c r="D2" s="10" t="s">
        <v>54</v>
      </c>
      <c r="E2" s="10" t="s">
        <v>55</v>
      </c>
      <c r="F2" s="10" t="s">
        <v>56</v>
      </c>
      <c r="G2" s="10" t="s">
        <v>57</v>
      </c>
      <c r="H2" s="10" t="s">
        <v>58</v>
      </c>
      <c r="I2" s="11" t="s">
        <v>180</v>
      </c>
      <c r="J2" s="41" t="s">
        <v>181</v>
      </c>
    </row>
    <row r="3" spans="1:11">
      <c r="A3" s="12">
        <v>1</v>
      </c>
      <c r="B3" s="42" t="s">
        <v>184</v>
      </c>
      <c r="C3" s="14">
        <v>97.6</v>
      </c>
      <c r="D3" s="14">
        <v>100</v>
      </c>
      <c r="E3" s="14">
        <v>40</v>
      </c>
      <c r="F3" s="14">
        <v>98.4</v>
      </c>
      <c r="G3" s="14">
        <v>98.8</v>
      </c>
      <c r="H3" s="14">
        <v>86.960000000000008</v>
      </c>
      <c r="I3" s="12">
        <v>5</v>
      </c>
      <c r="J3" s="43">
        <v>147</v>
      </c>
    </row>
    <row r="4" spans="1:11">
      <c r="A4" s="12">
        <v>2</v>
      </c>
      <c r="B4" s="42"/>
      <c r="C4" s="14"/>
      <c r="D4" s="14"/>
      <c r="E4" s="14"/>
      <c r="F4" s="14"/>
      <c r="G4" s="14"/>
      <c r="H4" s="14"/>
      <c r="I4" s="12"/>
      <c r="J4" s="43"/>
    </row>
    <row r="5" spans="1:11">
      <c r="A5" s="12">
        <v>3</v>
      </c>
      <c r="B5" s="42"/>
      <c r="C5" s="14"/>
      <c r="D5" s="14"/>
      <c r="E5" s="14"/>
      <c r="F5" s="14"/>
      <c r="G5" s="14"/>
      <c r="H5" s="14"/>
      <c r="I5" s="12"/>
      <c r="J5" s="43"/>
    </row>
    <row r="6" spans="1:11">
      <c r="A6" s="12">
        <v>4</v>
      </c>
      <c r="B6" s="42"/>
      <c r="C6" s="14"/>
      <c r="D6" s="14"/>
      <c r="E6" s="14"/>
      <c r="F6" s="14"/>
      <c r="G6" s="14"/>
      <c r="H6" s="14"/>
      <c r="I6" s="12"/>
      <c r="J6" s="43"/>
    </row>
    <row r="7" spans="1:11">
      <c r="A7" s="13"/>
      <c r="B7" s="39"/>
      <c r="C7" s="40"/>
      <c r="D7" s="40"/>
      <c r="E7" s="40"/>
      <c r="F7" s="40"/>
      <c r="G7" s="40"/>
      <c r="H7" s="40"/>
      <c r="I7" s="13"/>
      <c r="J7" s="13"/>
    </row>
    <row r="8" spans="1:11">
      <c r="A8" s="13"/>
      <c r="B8" s="12"/>
      <c r="C8" s="14"/>
      <c r="D8" s="14"/>
      <c r="E8" s="14"/>
      <c r="F8" s="14"/>
      <c r="G8" s="14"/>
      <c r="H8" s="14"/>
      <c r="I8" s="15"/>
      <c r="J8" s="13"/>
    </row>
    <row r="9" spans="1:11">
      <c r="A9" s="13"/>
      <c r="B9" s="12"/>
      <c r="C9" s="14"/>
      <c r="D9" s="14"/>
      <c r="E9" s="14"/>
      <c r="F9" s="14"/>
      <c r="G9" s="14"/>
      <c r="H9" s="14"/>
      <c r="I9" s="15"/>
      <c r="J9" s="13"/>
    </row>
    <row r="10" spans="1:11">
      <c r="A10" s="16"/>
      <c r="B10" s="17" t="s">
        <v>60</v>
      </c>
      <c r="C10" s="13"/>
      <c r="K10" s="13"/>
    </row>
    <row r="11" spans="1:11">
      <c r="B11" s="18" t="s">
        <v>61</v>
      </c>
      <c r="K11" s="13"/>
    </row>
    <row r="12" spans="1:11">
      <c r="B12" s="18" t="s">
        <v>62</v>
      </c>
    </row>
    <row r="13" spans="1:11">
      <c r="B13" s="18" t="s">
        <v>63</v>
      </c>
    </row>
    <row r="14" spans="1:11">
      <c r="B14" s="18" t="s">
        <v>182</v>
      </c>
    </row>
    <row r="15" spans="1:11">
      <c r="B15" s="18" t="s">
        <v>64</v>
      </c>
    </row>
    <row r="18" spans="3:8">
      <c r="C18" s="19"/>
      <c r="D18" s="19"/>
      <c r="E18" s="19"/>
      <c r="F18" s="19"/>
      <c r="G18" s="19"/>
      <c r="H18" s="5"/>
    </row>
  </sheetData>
  <pageMargins left="0.70000004768371604" right="0.70000004768371604" top="0.75" bottom="0.75" header="0.30000001192092901" footer="0.30000001192092901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ColWidth="9.140625" defaultRowHeight="15"/>
  <cols>
    <col min="1" max="1" width="9.140625" bestFit="1" customWidth="1"/>
    <col min="2" max="2" width="46.5703125" customWidth="1"/>
  </cols>
  <sheetData>
    <row r="1" spans="1:9" ht="90">
      <c r="A1" s="20" t="s">
        <v>52</v>
      </c>
      <c r="B1" s="20" t="s">
        <v>1</v>
      </c>
      <c r="C1" s="21" t="s">
        <v>65</v>
      </c>
      <c r="D1" s="21" t="s">
        <v>66</v>
      </c>
      <c r="E1" s="21" t="s">
        <v>55</v>
      </c>
      <c r="F1" s="21" t="s">
        <v>67</v>
      </c>
      <c r="G1" s="21" t="s">
        <v>68</v>
      </c>
      <c r="H1" s="21" t="s">
        <v>58</v>
      </c>
      <c r="I1" s="22" t="s">
        <v>59</v>
      </c>
    </row>
    <row r="2" spans="1:9" ht="45">
      <c r="A2" s="23">
        <v>26</v>
      </c>
      <c r="B2" s="23" t="s">
        <v>69</v>
      </c>
      <c r="C2" s="23">
        <v>99.2</v>
      </c>
      <c r="D2" s="23">
        <v>98.5</v>
      </c>
      <c r="E2" s="23">
        <v>100</v>
      </c>
      <c r="F2" s="23">
        <v>99.8</v>
      </c>
      <c r="G2" s="23">
        <v>98.1</v>
      </c>
      <c r="H2" s="23">
        <v>99.12</v>
      </c>
      <c r="I2" s="23">
        <v>1</v>
      </c>
    </row>
    <row r="3" spans="1:9" ht="45">
      <c r="A3" s="24">
        <v>33</v>
      </c>
      <c r="B3" s="24" t="s">
        <v>70</v>
      </c>
      <c r="C3" s="24">
        <v>99.6</v>
      </c>
      <c r="D3" s="24">
        <v>100</v>
      </c>
      <c r="E3" s="24">
        <v>94</v>
      </c>
      <c r="F3" s="24">
        <v>98.4</v>
      </c>
      <c r="G3" s="24">
        <v>99.2</v>
      </c>
      <c r="H3" s="24">
        <v>98.24</v>
      </c>
      <c r="I3" s="24">
        <v>2</v>
      </c>
    </row>
    <row r="4" spans="1:9" ht="45">
      <c r="A4" s="24">
        <v>239</v>
      </c>
      <c r="B4" s="24" t="s">
        <v>71</v>
      </c>
      <c r="C4" s="24">
        <v>99.6</v>
      </c>
      <c r="D4" s="24">
        <v>99.5</v>
      </c>
      <c r="E4" s="24">
        <v>93.2</v>
      </c>
      <c r="F4" s="24">
        <v>99.2</v>
      </c>
      <c r="G4" s="24">
        <v>99.2</v>
      </c>
      <c r="H4" s="24">
        <v>98.14</v>
      </c>
      <c r="I4" s="24">
        <v>3</v>
      </c>
    </row>
    <row r="5" spans="1:9" ht="45">
      <c r="A5" s="24">
        <v>248</v>
      </c>
      <c r="B5" s="24" t="s">
        <v>72</v>
      </c>
      <c r="C5" s="24">
        <v>100</v>
      </c>
      <c r="D5" s="24">
        <v>100</v>
      </c>
      <c r="E5" s="24">
        <v>88</v>
      </c>
      <c r="F5" s="24">
        <v>100</v>
      </c>
      <c r="G5" s="24">
        <v>100</v>
      </c>
      <c r="H5" s="24">
        <v>97.6</v>
      </c>
      <c r="I5" s="24">
        <v>4</v>
      </c>
    </row>
    <row r="6" spans="1:9" ht="45">
      <c r="A6" s="24">
        <v>25</v>
      </c>
      <c r="B6" s="24" t="s">
        <v>73</v>
      </c>
      <c r="C6" s="24">
        <v>100</v>
      </c>
      <c r="D6" s="24">
        <v>99</v>
      </c>
      <c r="E6" s="24">
        <v>88</v>
      </c>
      <c r="F6" s="24">
        <v>99.2</v>
      </c>
      <c r="G6" s="24">
        <v>99</v>
      </c>
      <c r="H6" s="24">
        <v>97.04</v>
      </c>
      <c r="I6" s="24">
        <v>5</v>
      </c>
    </row>
    <row r="7" spans="1:9" ht="45">
      <c r="A7" s="24">
        <v>21</v>
      </c>
      <c r="B7" s="24" t="s">
        <v>74</v>
      </c>
      <c r="C7" s="24">
        <v>99.6</v>
      </c>
      <c r="D7" s="24">
        <v>98.5</v>
      </c>
      <c r="E7" s="24">
        <v>90.5</v>
      </c>
      <c r="F7" s="24">
        <v>98</v>
      </c>
      <c r="G7" s="24">
        <v>98.5</v>
      </c>
      <c r="H7" s="24">
        <v>97.02</v>
      </c>
      <c r="I7" s="24">
        <v>6</v>
      </c>
    </row>
    <row r="8" spans="1:9" ht="45">
      <c r="A8" s="24">
        <v>179</v>
      </c>
      <c r="B8" s="24" t="s">
        <v>75</v>
      </c>
      <c r="C8" s="24">
        <v>100</v>
      </c>
      <c r="D8" s="24">
        <v>98.5</v>
      </c>
      <c r="E8" s="24">
        <v>88</v>
      </c>
      <c r="F8" s="24">
        <v>99</v>
      </c>
      <c r="G8" s="24">
        <v>99</v>
      </c>
      <c r="H8" s="24">
        <v>96.9</v>
      </c>
      <c r="I8" s="24">
        <v>7</v>
      </c>
    </row>
    <row r="9" spans="1:9" ht="45">
      <c r="A9" s="24">
        <v>237</v>
      </c>
      <c r="B9" s="24" t="s">
        <v>76</v>
      </c>
      <c r="C9" s="24">
        <v>100</v>
      </c>
      <c r="D9" s="24">
        <v>98</v>
      </c>
      <c r="E9" s="24">
        <v>88</v>
      </c>
      <c r="F9" s="24">
        <v>99.6</v>
      </c>
      <c r="G9" s="24">
        <v>98.4</v>
      </c>
      <c r="H9" s="24">
        <v>96.8</v>
      </c>
      <c r="I9" s="24">
        <v>8</v>
      </c>
    </row>
    <row r="10" spans="1:9" ht="45">
      <c r="A10" s="24">
        <v>207</v>
      </c>
      <c r="B10" s="24" t="s">
        <v>77</v>
      </c>
      <c r="C10" s="24">
        <v>99.2</v>
      </c>
      <c r="D10" s="24">
        <v>94</v>
      </c>
      <c r="E10" s="24">
        <v>98.8</v>
      </c>
      <c r="F10" s="24">
        <v>95.6</v>
      </c>
      <c r="G10" s="24">
        <v>96.2</v>
      </c>
      <c r="H10" s="24">
        <v>96.76</v>
      </c>
      <c r="I10" s="24">
        <v>9</v>
      </c>
    </row>
    <row r="11" spans="1:9" ht="45">
      <c r="A11" s="24">
        <v>187</v>
      </c>
      <c r="B11" s="24" t="s">
        <v>78</v>
      </c>
      <c r="C11" s="24">
        <v>98.1</v>
      </c>
      <c r="D11" s="24">
        <v>97.5</v>
      </c>
      <c r="E11" s="24">
        <v>92.6</v>
      </c>
      <c r="F11" s="24">
        <v>97.6</v>
      </c>
      <c r="G11" s="24">
        <v>97.2</v>
      </c>
      <c r="H11" s="24">
        <v>96.6</v>
      </c>
      <c r="I11" s="24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57"/>
  <sheetViews>
    <sheetView workbookViewId="0"/>
  </sheetViews>
  <sheetFormatPr defaultColWidth="9.140625" defaultRowHeight="15"/>
  <cols>
    <col min="1" max="1" width="26.7109375" bestFit="1" customWidth="1"/>
    <col min="2" max="2" width="26.85546875" bestFit="1" customWidth="1"/>
  </cols>
  <sheetData>
    <row r="3" spans="1:2">
      <c r="A3" t="s">
        <v>79</v>
      </c>
      <c r="B3" t="s">
        <v>80</v>
      </c>
    </row>
    <row r="4" spans="1:2">
      <c r="A4" s="26" t="s">
        <v>81</v>
      </c>
      <c r="B4">
        <v>11</v>
      </c>
    </row>
    <row r="5" spans="1:2">
      <c r="A5" s="26" t="s">
        <v>82</v>
      </c>
      <c r="B5">
        <v>12</v>
      </c>
    </row>
    <row r="6" spans="1:2">
      <c r="A6" s="26" t="s">
        <v>83</v>
      </c>
      <c r="B6">
        <v>13</v>
      </c>
    </row>
    <row r="7" spans="1:2">
      <c r="A7" s="26" t="s">
        <v>84</v>
      </c>
      <c r="B7">
        <v>14</v>
      </c>
    </row>
    <row r="8" spans="1:2">
      <c r="A8" s="26" t="s">
        <v>85</v>
      </c>
      <c r="B8">
        <v>15</v>
      </c>
    </row>
    <row r="9" spans="1:2">
      <c r="A9" s="26" t="s">
        <v>86</v>
      </c>
      <c r="B9">
        <v>50</v>
      </c>
    </row>
    <row r="10" spans="1:2">
      <c r="A10" s="26" t="s">
        <v>87</v>
      </c>
      <c r="B10">
        <v>16</v>
      </c>
    </row>
    <row r="11" spans="1:2">
      <c r="A11" s="26" t="s">
        <v>88</v>
      </c>
      <c r="B11">
        <v>17</v>
      </c>
    </row>
    <row r="12" spans="1:2">
      <c r="A12" s="26" t="s">
        <v>89</v>
      </c>
      <c r="B12">
        <v>2</v>
      </c>
    </row>
    <row r="13" spans="1:2">
      <c r="A13" s="26" t="s">
        <v>90</v>
      </c>
      <c r="B13">
        <v>4</v>
      </c>
    </row>
    <row r="14" spans="1:2">
      <c r="A14" s="26" t="s">
        <v>91</v>
      </c>
      <c r="B14">
        <v>3</v>
      </c>
    </row>
    <row r="15" spans="1:2">
      <c r="A15" s="26" t="s">
        <v>92</v>
      </c>
      <c r="B15">
        <v>5</v>
      </c>
    </row>
    <row r="16" spans="1:2">
      <c r="A16" s="26" t="s">
        <v>93</v>
      </c>
      <c r="B16">
        <v>6</v>
      </c>
    </row>
    <row r="17" spans="1:2">
      <c r="A17" s="26" t="s">
        <v>94</v>
      </c>
      <c r="B17">
        <v>7</v>
      </c>
    </row>
    <row r="18" spans="1:2">
      <c r="A18" s="26" t="s">
        <v>95</v>
      </c>
      <c r="B18">
        <v>8</v>
      </c>
    </row>
    <row r="19" spans="1:2">
      <c r="A19" s="26" t="s">
        <v>96</v>
      </c>
      <c r="B19">
        <v>1</v>
      </c>
    </row>
    <row r="20" spans="1:2">
      <c r="A20" s="26" t="s">
        <v>97</v>
      </c>
      <c r="B20">
        <v>9</v>
      </c>
    </row>
    <row r="21" spans="1:2">
      <c r="A21" s="26" t="s">
        <v>98</v>
      </c>
      <c r="B21">
        <v>10</v>
      </c>
    </row>
    <row r="22" spans="1:2">
      <c r="A22" s="26" t="s">
        <v>99</v>
      </c>
      <c r="B22">
        <v>18</v>
      </c>
    </row>
    <row r="23" spans="1:2">
      <c r="A23" s="26" t="s">
        <v>100</v>
      </c>
      <c r="B23">
        <v>0</v>
      </c>
    </row>
    <row r="24" spans="1:2">
      <c r="A24" s="26" t="s">
        <v>101</v>
      </c>
      <c r="B24">
        <v>19</v>
      </c>
    </row>
    <row r="25" spans="1:2">
      <c r="A25" s="26" t="s">
        <v>102</v>
      </c>
      <c r="B25">
        <v>20</v>
      </c>
    </row>
    <row r="26" spans="1:2">
      <c r="A26" s="26" t="s">
        <v>103</v>
      </c>
      <c r="B26">
        <v>21</v>
      </c>
    </row>
    <row r="27" spans="1:2">
      <c r="A27" s="26" t="s">
        <v>104</v>
      </c>
      <c r="B27">
        <v>22</v>
      </c>
    </row>
    <row r="28" spans="1:2">
      <c r="A28" s="26" t="s">
        <v>105</v>
      </c>
      <c r="B28">
        <v>23</v>
      </c>
    </row>
    <row r="29" spans="1:2">
      <c r="A29" s="26" t="s">
        <v>106</v>
      </c>
      <c r="B29">
        <v>24</v>
      </c>
    </row>
    <row r="30" spans="1:2">
      <c r="A30" s="26" t="s">
        <v>107</v>
      </c>
      <c r="B30">
        <v>25</v>
      </c>
    </row>
    <row r="31" spans="1:2">
      <c r="A31" s="26" t="s">
        <v>108</v>
      </c>
      <c r="B31">
        <v>26</v>
      </c>
    </row>
    <row r="32" spans="1:2">
      <c r="A32" s="26" t="s">
        <v>109</v>
      </c>
      <c r="B32">
        <v>27</v>
      </c>
    </row>
    <row r="33" spans="1:2">
      <c r="A33" s="26" t="s">
        <v>110</v>
      </c>
      <c r="B33">
        <v>28</v>
      </c>
    </row>
    <row r="34" spans="1:2">
      <c r="A34" s="26" t="s">
        <v>111</v>
      </c>
      <c r="B34">
        <v>29</v>
      </c>
    </row>
    <row r="35" spans="1:2">
      <c r="A35" s="26" t="s">
        <v>112</v>
      </c>
      <c r="B35">
        <v>30</v>
      </c>
    </row>
    <row r="36" spans="1:2">
      <c r="A36" s="26" t="s">
        <v>113</v>
      </c>
      <c r="B36">
        <v>31</v>
      </c>
    </row>
    <row r="37" spans="1:2">
      <c r="A37" s="26" t="s">
        <v>114</v>
      </c>
      <c r="B37">
        <v>32</v>
      </c>
    </row>
    <row r="38" spans="1:2">
      <c r="A38" s="26" t="s">
        <v>115</v>
      </c>
      <c r="B38">
        <v>33</v>
      </c>
    </row>
    <row r="39" spans="1:2">
      <c r="A39" s="26" t="s">
        <v>116</v>
      </c>
      <c r="B39">
        <v>34</v>
      </c>
    </row>
    <row r="40" spans="1:2">
      <c r="A40" s="26" t="s">
        <v>117</v>
      </c>
      <c r="B40">
        <v>35</v>
      </c>
    </row>
    <row r="41" spans="1:2">
      <c r="A41" s="26" t="s">
        <v>118</v>
      </c>
      <c r="B41">
        <v>36</v>
      </c>
    </row>
    <row r="42" spans="1:2">
      <c r="A42" s="26" t="s">
        <v>119</v>
      </c>
      <c r="B42">
        <v>37</v>
      </c>
    </row>
    <row r="43" spans="1:2">
      <c r="A43" s="26" t="s">
        <v>120</v>
      </c>
      <c r="B43">
        <v>38</v>
      </c>
    </row>
    <row r="44" spans="1:2">
      <c r="A44" s="26" t="s">
        <v>121</v>
      </c>
      <c r="B44">
        <v>40</v>
      </c>
    </row>
    <row r="45" spans="1:2">
      <c r="A45" s="26" t="s">
        <v>122</v>
      </c>
      <c r="B45">
        <v>39</v>
      </c>
    </row>
    <row r="46" spans="1:2">
      <c r="A46" s="26" t="s">
        <v>123</v>
      </c>
      <c r="B46">
        <v>41</v>
      </c>
    </row>
    <row r="47" spans="1:2">
      <c r="A47" s="26" t="s">
        <v>124</v>
      </c>
      <c r="B47">
        <v>42</v>
      </c>
    </row>
    <row r="48" spans="1:2">
      <c r="A48" s="26" t="s">
        <v>125</v>
      </c>
      <c r="B48">
        <v>43</v>
      </c>
    </row>
    <row r="49" spans="1:2">
      <c r="A49" s="26" t="s">
        <v>126</v>
      </c>
      <c r="B49">
        <v>44</v>
      </c>
    </row>
    <row r="50" spans="1:2">
      <c r="A50" s="26" t="s">
        <v>127</v>
      </c>
      <c r="B50">
        <v>45</v>
      </c>
    </row>
    <row r="51" spans="1:2">
      <c r="A51" s="26" t="s">
        <v>128</v>
      </c>
      <c r="B51">
        <v>46</v>
      </c>
    </row>
    <row r="52" spans="1:2">
      <c r="A52" s="26" t="s">
        <v>129</v>
      </c>
      <c r="B52">
        <v>47</v>
      </c>
    </row>
    <row r="53" spans="1:2">
      <c r="A53" s="26" t="s">
        <v>130</v>
      </c>
      <c r="B53">
        <v>48</v>
      </c>
    </row>
    <row r="54" spans="1:2">
      <c r="A54" s="26" t="s">
        <v>131</v>
      </c>
      <c r="B54">
        <v>49</v>
      </c>
    </row>
    <row r="55" spans="1:2">
      <c r="A55" s="26" t="s">
        <v>132</v>
      </c>
      <c r="B55">
        <v>51</v>
      </c>
    </row>
    <row r="56" spans="1:2">
      <c r="A56" s="26" t="s">
        <v>133</v>
      </c>
      <c r="B56">
        <v>52</v>
      </c>
    </row>
    <row r="57" spans="1:2">
      <c r="A57" s="26" t="s">
        <v>134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workbookViewId="0"/>
  </sheetViews>
  <sheetFormatPr defaultColWidth="9.140625" defaultRowHeight="15"/>
  <sheetData>
    <row r="2" spans="1:9"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D3" t="s">
        <v>141</v>
      </c>
      <c r="E3" t="s">
        <v>141</v>
      </c>
      <c r="F3" t="s">
        <v>141</v>
      </c>
      <c r="G3" t="s">
        <v>141</v>
      </c>
      <c r="H3" t="s">
        <v>141</v>
      </c>
      <c r="I3" t="s">
        <v>141</v>
      </c>
    </row>
    <row r="7" spans="1:9">
      <c r="A7" t="s">
        <v>142</v>
      </c>
      <c r="B7">
        <v>0</v>
      </c>
      <c r="C7" t="s">
        <v>143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>
      <c r="C8" t="s">
        <v>144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>
      <c r="B9">
        <v>1</v>
      </c>
      <c r="C9" t="s">
        <v>145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>
      <c r="C10" t="s">
        <v>146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>
      <c r="C11" t="s">
        <v>143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>
      <c r="C12" t="s">
        <v>147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>
      <c r="C13" t="s">
        <v>144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>
      <c r="B14">
        <v>2</v>
      </c>
      <c r="C14" t="s">
        <v>145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>
      <c r="C15" t="s">
        <v>146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>
      <c r="C16" t="s">
        <v>143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>
      <c r="C17" t="s">
        <v>147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>
      <c r="C18" t="s">
        <v>144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>
      <c r="B19">
        <v>3</v>
      </c>
      <c r="C19" t="s">
        <v>145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>
      <c r="C20" t="s">
        <v>146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>
      <c r="C21" t="s">
        <v>143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>
      <c r="C22" t="s">
        <v>147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>
      <c r="C23" t="s">
        <v>144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>
      <c r="B24">
        <v>4</v>
      </c>
      <c r="C24" t="s">
        <v>145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>
      <c r="C25" t="s">
        <v>146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>
      <c r="C26" t="s">
        <v>143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>
      <c r="C27" t="s">
        <v>147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>
      <c r="C28" t="s">
        <v>144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>
      <c r="B29">
        <v>5</v>
      </c>
      <c r="C29" t="s">
        <v>145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>
      <c r="C30" t="s">
        <v>146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>
      <c r="C31" t="s">
        <v>147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>
      <c r="C32" t="s">
        <v>144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>
  <dimension ref="E1:AA36"/>
  <sheetViews>
    <sheetView workbookViewId="0"/>
  </sheetViews>
  <sheetFormatPr defaultColWidth="9.140625" defaultRowHeight="15"/>
  <sheetData>
    <row r="1" spans="5:27">
      <c r="N1" s="27">
        <f t="shared" ref="N1:S5" si="0">V6/814</f>
        <v>0</v>
      </c>
      <c r="O1" s="27">
        <f t="shared" si="0"/>
        <v>0</v>
      </c>
      <c r="P1" s="27">
        <f t="shared" si="0"/>
        <v>0</v>
      </c>
      <c r="Q1" s="27">
        <f t="shared" si="0"/>
        <v>0</v>
      </c>
      <c r="R1" s="27">
        <f t="shared" si="0"/>
        <v>0</v>
      </c>
      <c r="S1" s="27">
        <f t="shared" si="0"/>
        <v>0</v>
      </c>
    </row>
    <row r="2" spans="5:27">
      <c r="N2" s="27">
        <f t="shared" si="0"/>
        <v>0</v>
      </c>
      <c r="O2" s="27">
        <f t="shared" si="0"/>
        <v>0</v>
      </c>
      <c r="P2" s="27">
        <f t="shared" si="0"/>
        <v>0.13759213759213759</v>
      </c>
      <c r="Q2" s="27">
        <f t="shared" si="0"/>
        <v>0</v>
      </c>
      <c r="R2" s="27">
        <f t="shared" si="0"/>
        <v>0</v>
      </c>
      <c r="S2" s="27">
        <f t="shared" si="0"/>
        <v>0</v>
      </c>
    </row>
    <row r="3" spans="5:27">
      <c r="N3" s="27">
        <f t="shared" si="0"/>
        <v>9.8280098280098278E-3</v>
      </c>
      <c r="O3" s="27">
        <f t="shared" si="0"/>
        <v>1.2285012285012285E-3</v>
      </c>
      <c r="P3" s="27">
        <f t="shared" si="0"/>
        <v>0.54545454545454541</v>
      </c>
      <c r="Q3" s="27">
        <f t="shared" si="0"/>
        <v>0</v>
      </c>
      <c r="R3" s="27">
        <f t="shared" si="0"/>
        <v>0</v>
      </c>
      <c r="S3" s="27">
        <f t="shared" si="0"/>
        <v>0</v>
      </c>
    </row>
    <row r="4" spans="5:27">
      <c r="F4" s="25"/>
      <c r="G4" s="25"/>
      <c r="H4" s="25" t="s">
        <v>135</v>
      </c>
      <c r="I4" s="25" t="s">
        <v>136</v>
      </c>
      <c r="J4" s="25" t="s">
        <v>137</v>
      </c>
      <c r="K4" s="25" t="s">
        <v>138</v>
      </c>
      <c r="L4" s="25" t="s">
        <v>139</v>
      </c>
      <c r="M4" s="25" t="s">
        <v>140</v>
      </c>
      <c r="N4" s="27">
        <f t="shared" si="0"/>
        <v>7.0024570024570021E-2</v>
      </c>
      <c r="O4" s="27">
        <f t="shared" si="0"/>
        <v>0</v>
      </c>
      <c r="P4" s="27">
        <f t="shared" si="0"/>
        <v>0.24815724815724816</v>
      </c>
      <c r="Q4" s="27">
        <f t="shared" si="0"/>
        <v>1.3513513513513514E-2</v>
      </c>
      <c r="R4" s="27">
        <f t="shared" si="0"/>
        <v>5.896805896805897E-2</v>
      </c>
      <c r="S4" s="27">
        <f t="shared" si="0"/>
        <v>0.1339066339066339</v>
      </c>
    </row>
    <row r="5" spans="5:27">
      <c r="F5" s="25"/>
      <c r="G5" s="25"/>
      <c r="H5" s="25" t="s">
        <v>141</v>
      </c>
      <c r="I5" s="25" t="s">
        <v>141</v>
      </c>
      <c r="J5" s="25" t="s">
        <v>141</v>
      </c>
      <c r="K5" s="25" t="s">
        <v>141</v>
      </c>
      <c r="L5" s="25" t="s">
        <v>141</v>
      </c>
      <c r="M5" s="25" t="s">
        <v>141</v>
      </c>
      <c r="N5" s="27">
        <f t="shared" si="0"/>
        <v>0.92014742014742013</v>
      </c>
      <c r="O5" s="27">
        <f t="shared" si="0"/>
        <v>0.99877149877149873</v>
      </c>
      <c r="P5" s="27">
        <f t="shared" si="0"/>
        <v>6.8796068796068796E-2</v>
      </c>
      <c r="Q5" s="27">
        <f t="shared" si="0"/>
        <v>0.98648648648648651</v>
      </c>
      <c r="R5" s="27">
        <f t="shared" si="0"/>
        <v>0.94103194103194099</v>
      </c>
      <c r="S5" s="27">
        <f t="shared" si="0"/>
        <v>0.86609336609336607</v>
      </c>
    </row>
    <row r="6" spans="5:27" ht="15.75">
      <c r="F6" s="47">
        <v>1</v>
      </c>
      <c r="G6" s="25" t="s">
        <v>145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7">
        <f t="shared" ref="N6:S10" si="1">H6/205</f>
        <v>0</v>
      </c>
      <c r="O6" s="27">
        <f t="shared" si="1"/>
        <v>0</v>
      </c>
      <c r="P6" s="27">
        <f t="shared" si="1"/>
        <v>0</v>
      </c>
      <c r="Q6" s="27">
        <f t="shared" si="1"/>
        <v>0</v>
      </c>
      <c r="R6" s="27">
        <f t="shared" si="1"/>
        <v>0</v>
      </c>
      <c r="S6" s="27">
        <f t="shared" si="1"/>
        <v>0</v>
      </c>
      <c r="T6" s="50" t="s">
        <v>148</v>
      </c>
      <c r="U6" s="28" t="s">
        <v>145</v>
      </c>
      <c r="V6" s="29">
        <f t="shared" ref="V6:AA10" si="2">H6+H11+H16+H21+H26</f>
        <v>0</v>
      </c>
      <c r="W6" s="29">
        <f t="shared" si="2"/>
        <v>0</v>
      </c>
      <c r="X6" s="29">
        <f t="shared" si="2"/>
        <v>0</v>
      </c>
      <c r="Y6" s="29">
        <f t="shared" si="2"/>
        <v>0</v>
      </c>
      <c r="Z6" s="29">
        <f t="shared" si="2"/>
        <v>0</v>
      </c>
      <c r="AA6" s="29">
        <f t="shared" si="2"/>
        <v>0</v>
      </c>
    </row>
    <row r="7" spans="5:27" ht="47.25">
      <c r="E7" t="s">
        <v>142</v>
      </c>
      <c r="F7" s="48"/>
      <c r="G7" s="30" t="s">
        <v>146</v>
      </c>
      <c r="H7" s="25">
        <v>0</v>
      </c>
      <c r="I7" s="25">
        <v>0</v>
      </c>
      <c r="J7" s="25">
        <v>72</v>
      </c>
      <c r="K7" s="25">
        <v>0</v>
      </c>
      <c r="L7" s="25">
        <v>0</v>
      </c>
      <c r="M7" s="25">
        <v>0</v>
      </c>
      <c r="N7" s="27">
        <f t="shared" si="1"/>
        <v>0</v>
      </c>
      <c r="O7" s="27">
        <f t="shared" si="1"/>
        <v>0</v>
      </c>
      <c r="P7" s="27">
        <f t="shared" si="1"/>
        <v>0.35121951219512193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51"/>
      <c r="U7" s="31" t="s">
        <v>146</v>
      </c>
      <c r="V7" s="29">
        <f t="shared" si="2"/>
        <v>0</v>
      </c>
      <c r="W7" s="29">
        <f t="shared" si="2"/>
        <v>0</v>
      </c>
      <c r="X7" s="29">
        <f t="shared" si="2"/>
        <v>112</v>
      </c>
      <c r="Y7" s="29">
        <f t="shared" si="2"/>
        <v>0</v>
      </c>
      <c r="Z7" s="29">
        <f t="shared" si="2"/>
        <v>0</v>
      </c>
      <c r="AA7" s="29">
        <f t="shared" si="2"/>
        <v>0</v>
      </c>
    </row>
    <row r="8" spans="5:27" ht="31.5">
      <c r="F8" s="48"/>
      <c r="G8" s="30" t="s">
        <v>143</v>
      </c>
      <c r="H8" s="25">
        <v>4</v>
      </c>
      <c r="I8" s="25">
        <v>0</v>
      </c>
      <c r="J8" s="25">
        <v>83</v>
      </c>
      <c r="K8" s="25">
        <v>0</v>
      </c>
      <c r="L8" s="25">
        <v>0</v>
      </c>
      <c r="M8" s="25">
        <v>0</v>
      </c>
      <c r="N8" s="27">
        <f t="shared" si="1"/>
        <v>1.9512195121951219E-2</v>
      </c>
      <c r="O8" s="27">
        <f t="shared" si="1"/>
        <v>0</v>
      </c>
      <c r="P8" s="27">
        <f t="shared" si="1"/>
        <v>0.40487804878048783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51"/>
      <c r="U8" s="32" t="s">
        <v>143</v>
      </c>
      <c r="V8" s="29">
        <f t="shared" si="2"/>
        <v>8</v>
      </c>
      <c r="W8" s="29">
        <f t="shared" si="2"/>
        <v>1</v>
      </c>
      <c r="X8" s="29">
        <f t="shared" si="2"/>
        <v>444</v>
      </c>
      <c r="Y8" s="29">
        <f t="shared" si="2"/>
        <v>0</v>
      </c>
      <c r="Z8" s="29">
        <f t="shared" si="2"/>
        <v>0</v>
      </c>
      <c r="AA8" s="29">
        <f t="shared" si="2"/>
        <v>0</v>
      </c>
    </row>
    <row r="9" spans="5:27" ht="47.25">
      <c r="F9" s="48"/>
      <c r="G9" s="30" t="s">
        <v>147</v>
      </c>
      <c r="H9" s="25">
        <v>11</v>
      </c>
      <c r="I9" s="25">
        <v>0</v>
      </c>
      <c r="J9" s="25">
        <v>40</v>
      </c>
      <c r="K9" s="25">
        <v>1</v>
      </c>
      <c r="L9" s="25">
        <v>8</v>
      </c>
      <c r="M9" s="25">
        <v>40</v>
      </c>
      <c r="N9" s="27">
        <f t="shared" si="1"/>
        <v>5.3658536585365853E-2</v>
      </c>
      <c r="O9" s="27">
        <f t="shared" si="1"/>
        <v>0</v>
      </c>
      <c r="P9" s="27">
        <f t="shared" si="1"/>
        <v>0.1951219512195122</v>
      </c>
      <c r="Q9" s="27">
        <f t="shared" si="1"/>
        <v>4.8780487804878049E-3</v>
      </c>
      <c r="R9" s="27">
        <f t="shared" si="1"/>
        <v>3.9024390243902439E-2</v>
      </c>
      <c r="S9" s="27">
        <f t="shared" si="1"/>
        <v>0.1951219512195122</v>
      </c>
      <c r="T9" s="51"/>
      <c r="U9" s="33" t="s">
        <v>147</v>
      </c>
      <c r="V9" s="29">
        <f t="shared" si="2"/>
        <v>57</v>
      </c>
      <c r="W9" s="29">
        <f t="shared" si="2"/>
        <v>0</v>
      </c>
      <c r="X9" s="29">
        <f t="shared" si="2"/>
        <v>202</v>
      </c>
      <c r="Y9" s="29">
        <f t="shared" si="2"/>
        <v>11</v>
      </c>
      <c r="Z9" s="29">
        <f t="shared" si="2"/>
        <v>48</v>
      </c>
      <c r="AA9" s="29">
        <f t="shared" si="2"/>
        <v>109</v>
      </c>
    </row>
    <row r="10" spans="5:27" ht="31.5">
      <c r="F10" s="49"/>
      <c r="G10" s="30" t="s">
        <v>144</v>
      </c>
      <c r="H10" s="25">
        <v>190</v>
      </c>
      <c r="I10" s="25">
        <v>205</v>
      </c>
      <c r="J10" s="25">
        <v>10</v>
      </c>
      <c r="K10" s="25">
        <v>204</v>
      </c>
      <c r="L10" s="25">
        <v>197</v>
      </c>
      <c r="M10" s="25">
        <v>165</v>
      </c>
      <c r="N10" s="27">
        <f t="shared" si="1"/>
        <v>0.92682926829268297</v>
      </c>
      <c r="O10" s="27">
        <f t="shared" si="1"/>
        <v>1</v>
      </c>
      <c r="P10" s="27">
        <f t="shared" si="1"/>
        <v>4.878048780487805E-2</v>
      </c>
      <c r="Q10" s="27">
        <f t="shared" si="1"/>
        <v>0.99512195121951219</v>
      </c>
      <c r="R10" s="27">
        <f t="shared" si="1"/>
        <v>0.96097560975609753</v>
      </c>
      <c r="S10" s="27">
        <f t="shared" si="1"/>
        <v>0.80487804878048785</v>
      </c>
      <c r="T10" s="52"/>
      <c r="U10" s="34" t="s">
        <v>144</v>
      </c>
      <c r="V10" s="29">
        <f t="shared" si="2"/>
        <v>749</v>
      </c>
      <c r="W10" s="29">
        <f t="shared" si="2"/>
        <v>813</v>
      </c>
      <c r="X10" s="29">
        <f t="shared" si="2"/>
        <v>56</v>
      </c>
      <c r="Y10" s="29">
        <f t="shared" si="2"/>
        <v>803</v>
      </c>
      <c r="Z10" s="29">
        <f t="shared" si="2"/>
        <v>766</v>
      </c>
      <c r="AA10" s="29">
        <f t="shared" si="2"/>
        <v>705</v>
      </c>
    </row>
    <row r="11" spans="5:27">
      <c r="F11" s="47">
        <v>2</v>
      </c>
      <c r="G11" s="30" t="s">
        <v>145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7">
        <f t="shared" ref="N11:S15" si="3">H11/496</f>
        <v>0</v>
      </c>
      <c r="O11" s="27">
        <f t="shared" si="3"/>
        <v>0</v>
      </c>
      <c r="P11" s="27">
        <f t="shared" si="3"/>
        <v>0</v>
      </c>
      <c r="Q11" s="27">
        <f t="shared" si="3"/>
        <v>0</v>
      </c>
      <c r="R11" s="27">
        <f t="shared" si="3"/>
        <v>0</v>
      </c>
      <c r="S11" s="27">
        <f t="shared" si="3"/>
        <v>0</v>
      </c>
    </row>
    <row r="12" spans="5:27">
      <c r="F12" s="48"/>
      <c r="G12" s="30" t="s">
        <v>146</v>
      </c>
      <c r="H12" s="25">
        <v>0</v>
      </c>
      <c r="I12" s="25">
        <v>0</v>
      </c>
      <c r="J12" s="25">
        <v>18</v>
      </c>
      <c r="K12" s="25">
        <v>0</v>
      </c>
      <c r="L12" s="25">
        <v>0</v>
      </c>
      <c r="M12" s="25">
        <v>0</v>
      </c>
      <c r="N12" s="27">
        <f t="shared" si="3"/>
        <v>0</v>
      </c>
      <c r="O12" s="27">
        <f t="shared" si="3"/>
        <v>0</v>
      </c>
      <c r="P12" s="27">
        <f t="shared" si="3"/>
        <v>3.6290322580645164E-2</v>
      </c>
      <c r="Q12" s="27">
        <f t="shared" si="3"/>
        <v>0</v>
      </c>
      <c r="R12" s="27">
        <f t="shared" si="3"/>
        <v>0</v>
      </c>
      <c r="S12" s="27">
        <f t="shared" si="3"/>
        <v>0</v>
      </c>
    </row>
    <row r="13" spans="5:27">
      <c r="F13" s="48"/>
      <c r="G13" s="30" t="s">
        <v>143</v>
      </c>
      <c r="H13" s="25">
        <v>4</v>
      </c>
      <c r="I13" s="25">
        <v>0</v>
      </c>
      <c r="J13" s="25">
        <v>305</v>
      </c>
      <c r="K13" s="25">
        <v>0</v>
      </c>
      <c r="L13" s="25">
        <v>0</v>
      </c>
      <c r="M13" s="25">
        <v>0</v>
      </c>
      <c r="N13" s="27">
        <f t="shared" si="3"/>
        <v>8.0645161290322578E-3</v>
      </c>
      <c r="O13" s="27">
        <f t="shared" si="3"/>
        <v>0</v>
      </c>
      <c r="P13" s="27">
        <f t="shared" si="3"/>
        <v>0.61491935483870963</v>
      </c>
      <c r="Q13" s="27">
        <f t="shared" si="3"/>
        <v>0</v>
      </c>
      <c r="R13" s="27">
        <f t="shared" si="3"/>
        <v>0</v>
      </c>
      <c r="S13" s="27">
        <f t="shared" si="3"/>
        <v>0</v>
      </c>
    </row>
    <row r="14" spans="5:27">
      <c r="F14" s="48"/>
      <c r="G14" s="30" t="s">
        <v>147</v>
      </c>
      <c r="H14" s="25">
        <v>39</v>
      </c>
      <c r="I14" s="25">
        <v>0</v>
      </c>
      <c r="J14" s="25">
        <v>140</v>
      </c>
      <c r="K14" s="25">
        <v>10</v>
      </c>
      <c r="L14" s="25">
        <v>38</v>
      </c>
      <c r="M14" s="25">
        <v>61</v>
      </c>
      <c r="N14" s="27">
        <f t="shared" si="3"/>
        <v>7.8629032258064516E-2</v>
      </c>
      <c r="O14" s="27">
        <f t="shared" si="3"/>
        <v>0</v>
      </c>
      <c r="P14" s="27">
        <f t="shared" si="3"/>
        <v>0.28225806451612906</v>
      </c>
      <c r="Q14" s="27">
        <f t="shared" si="3"/>
        <v>2.0161290322580645E-2</v>
      </c>
      <c r="R14" s="27">
        <f t="shared" si="3"/>
        <v>7.6612903225806453E-2</v>
      </c>
      <c r="S14" s="27">
        <f t="shared" si="3"/>
        <v>0.12298387096774194</v>
      </c>
      <c r="V14" t="s">
        <v>142</v>
      </c>
    </row>
    <row r="15" spans="5:27">
      <c r="F15" s="49"/>
      <c r="G15" s="30" t="s">
        <v>144</v>
      </c>
      <c r="H15" s="25">
        <v>453</v>
      </c>
      <c r="I15" s="25">
        <v>496</v>
      </c>
      <c r="J15" s="25">
        <v>33</v>
      </c>
      <c r="K15" s="25">
        <v>486</v>
      </c>
      <c r="L15" s="25">
        <v>458</v>
      </c>
      <c r="M15" s="25">
        <v>435</v>
      </c>
      <c r="N15" s="27">
        <f t="shared" si="3"/>
        <v>0.91330645161290325</v>
      </c>
      <c r="O15" s="27">
        <f t="shared" si="3"/>
        <v>1</v>
      </c>
      <c r="P15" s="27">
        <f t="shared" si="3"/>
        <v>6.6532258064516125E-2</v>
      </c>
      <c r="Q15" s="27">
        <f t="shared" si="3"/>
        <v>0.97983870967741937</v>
      </c>
      <c r="R15" s="27">
        <f t="shared" si="3"/>
        <v>0.92338709677419351</v>
      </c>
      <c r="S15" s="27">
        <f t="shared" si="3"/>
        <v>0.87701612903225812</v>
      </c>
      <c r="V15" t="s">
        <v>148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>
      <c r="F16" s="25">
        <v>3</v>
      </c>
      <c r="G16" s="30" t="s">
        <v>145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7">
        <f t="shared" ref="N16:S20" si="4">H16/80</f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0</v>
      </c>
      <c r="V16" t="s">
        <v>149</v>
      </c>
      <c r="W16" t="s">
        <v>149</v>
      </c>
      <c r="X16" t="s">
        <v>149</v>
      </c>
      <c r="Y16" t="s">
        <v>149</v>
      </c>
      <c r="Z16" t="s">
        <v>149</v>
      </c>
      <c r="AA16" t="s">
        <v>149</v>
      </c>
    </row>
    <row r="17" spans="6:27">
      <c r="F17" s="25"/>
      <c r="G17" s="30" t="s">
        <v>146</v>
      </c>
      <c r="H17" s="25">
        <v>0</v>
      </c>
      <c r="I17" s="25">
        <v>0</v>
      </c>
      <c r="J17" s="25">
        <v>22</v>
      </c>
      <c r="K17" s="25">
        <v>0</v>
      </c>
      <c r="L17" s="25">
        <v>0</v>
      </c>
      <c r="M17" s="25">
        <v>0</v>
      </c>
      <c r="N17" s="27">
        <f t="shared" si="4"/>
        <v>0</v>
      </c>
      <c r="O17" s="27">
        <f t="shared" si="4"/>
        <v>0</v>
      </c>
      <c r="P17" s="27">
        <f t="shared" si="4"/>
        <v>0.27500000000000002</v>
      </c>
      <c r="Q17" s="27">
        <f t="shared" si="4"/>
        <v>0</v>
      </c>
      <c r="R17" s="27">
        <f t="shared" si="4"/>
        <v>0</v>
      </c>
      <c r="S17" s="27">
        <f t="shared" si="4"/>
        <v>0</v>
      </c>
      <c r="U17" t="s">
        <v>21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>
      <c r="F18" s="25"/>
      <c r="G18" s="30" t="s">
        <v>143</v>
      </c>
      <c r="H18" s="25">
        <v>0</v>
      </c>
      <c r="I18" s="25">
        <v>1</v>
      </c>
      <c r="J18" s="25">
        <v>48</v>
      </c>
      <c r="K18" s="25">
        <v>0</v>
      </c>
      <c r="L18" s="25">
        <v>0</v>
      </c>
      <c r="M18" s="25">
        <v>0</v>
      </c>
      <c r="N18" s="27">
        <f t="shared" si="4"/>
        <v>0</v>
      </c>
      <c r="O18" s="27">
        <f t="shared" si="4"/>
        <v>1.2500000000000001E-2</v>
      </c>
      <c r="P18" s="27">
        <f t="shared" si="4"/>
        <v>0.6</v>
      </c>
      <c r="Q18" s="27">
        <f t="shared" si="4"/>
        <v>0</v>
      </c>
      <c r="R18" s="27">
        <f t="shared" si="4"/>
        <v>0</v>
      </c>
      <c r="S18" s="27">
        <f t="shared" si="4"/>
        <v>0</v>
      </c>
      <c r="U18" t="s">
        <v>22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>
      <c r="F19" s="25"/>
      <c r="G19" s="25" t="s">
        <v>147</v>
      </c>
      <c r="H19" s="25">
        <v>7</v>
      </c>
      <c r="I19" s="25">
        <v>0</v>
      </c>
      <c r="J19" s="25">
        <v>8</v>
      </c>
      <c r="K19" s="25">
        <v>0</v>
      </c>
      <c r="L19" s="25">
        <v>2</v>
      </c>
      <c r="M19" s="25">
        <v>8</v>
      </c>
      <c r="N19" s="27">
        <f t="shared" si="4"/>
        <v>8.7499999999999994E-2</v>
      </c>
      <c r="O19" s="27">
        <f t="shared" si="4"/>
        <v>0</v>
      </c>
      <c r="P19" s="27">
        <f t="shared" si="4"/>
        <v>0.1</v>
      </c>
      <c r="Q19" s="27">
        <f t="shared" si="4"/>
        <v>0</v>
      </c>
      <c r="R19" s="27">
        <f t="shared" si="4"/>
        <v>2.5000000000000001E-2</v>
      </c>
      <c r="S19" s="27">
        <f t="shared" si="4"/>
        <v>0.1</v>
      </c>
      <c r="U19" t="s">
        <v>23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>
      <c r="F20" s="25"/>
      <c r="G20" s="25" t="s">
        <v>144</v>
      </c>
      <c r="H20" s="25">
        <v>73</v>
      </c>
      <c r="I20" s="25">
        <v>79</v>
      </c>
      <c r="J20" s="25">
        <v>2</v>
      </c>
      <c r="K20" s="25">
        <v>80</v>
      </c>
      <c r="L20" s="25">
        <v>78</v>
      </c>
      <c r="M20" s="25">
        <v>72</v>
      </c>
      <c r="N20" s="27">
        <f t="shared" si="4"/>
        <v>0.91249999999999998</v>
      </c>
      <c r="O20" s="27">
        <f t="shared" si="4"/>
        <v>0.98750000000000004</v>
      </c>
      <c r="P20" s="27">
        <f t="shared" si="4"/>
        <v>2.5000000000000001E-2</v>
      </c>
      <c r="Q20" s="27">
        <f t="shared" si="4"/>
        <v>1</v>
      </c>
      <c r="R20" s="27">
        <f t="shared" si="4"/>
        <v>0.97499999999999998</v>
      </c>
      <c r="S20" s="27">
        <f t="shared" si="4"/>
        <v>0.9</v>
      </c>
      <c r="U20" t="s">
        <v>150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>
      <c r="F21" s="25">
        <v>4</v>
      </c>
      <c r="G21" s="25" t="s">
        <v>145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7">
        <f t="shared" ref="N21:S25" si="5">H21/31</f>
        <v>0</v>
      </c>
      <c r="O21" s="27">
        <f t="shared" si="5"/>
        <v>0</v>
      </c>
      <c r="P21" s="27">
        <f t="shared" si="5"/>
        <v>0</v>
      </c>
      <c r="Q21" s="27">
        <f t="shared" si="5"/>
        <v>0</v>
      </c>
      <c r="R21" s="27">
        <f t="shared" si="5"/>
        <v>0</v>
      </c>
      <c r="S21" s="27">
        <f t="shared" si="5"/>
        <v>0</v>
      </c>
      <c r="U21" t="s">
        <v>27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>
      <c r="F22" s="25"/>
      <c r="G22" s="25" t="s">
        <v>146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0</v>
      </c>
      <c r="U22" t="s">
        <v>29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>
      <c r="F23" s="25"/>
      <c r="G23" s="25" t="s">
        <v>143</v>
      </c>
      <c r="H23" s="25">
        <v>0</v>
      </c>
      <c r="I23" s="25">
        <v>0</v>
      </c>
      <c r="J23" s="25">
        <v>8</v>
      </c>
      <c r="K23" s="25">
        <v>0</v>
      </c>
      <c r="L23" s="25">
        <v>0</v>
      </c>
      <c r="M23" s="25">
        <v>0</v>
      </c>
      <c r="N23" s="27">
        <f t="shared" si="5"/>
        <v>0</v>
      </c>
      <c r="O23" s="27">
        <f t="shared" si="5"/>
        <v>0</v>
      </c>
      <c r="P23" s="27">
        <f t="shared" si="5"/>
        <v>0.25806451612903225</v>
      </c>
      <c r="Q23" s="27">
        <f t="shared" si="5"/>
        <v>0</v>
      </c>
      <c r="R23" s="27">
        <f t="shared" si="5"/>
        <v>0</v>
      </c>
      <c r="S23" s="27">
        <f t="shared" si="5"/>
        <v>0</v>
      </c>
      <c r="U23" t="s">
        <v>151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>
      <c r="F24" s="25"/>
      <c r="G24" s="25" t="s">
        <v>147</v>
      </c>
      <c r="H24" s="25">
        <v>0</v>
      </c>
      <c r="I24" s="25">
        <v>0</v>
      </c>
      <c r="J24" s="25">
        <v>12</v>
      </c>
      <c r="K24" s="25">
        <v>0</v>
      </c>
      <c r="L24" s="25">
        <v>0</v>
      </c>
      <c r="M24" s="25">
        <v>0</v>
      </c>
      <c r="N24" s="27">
        <f t="shared" si="5"/>
        <v>0</v>
      </c>
      <c r="O24" s="27">
        <f t="shared" si="5"/>
        <v>0</v>
      </c>
      <c r="P24" s="27">
        <f t="shared" si="5"/>
        <v>0.38709677419354838</v>
      </c>
      <c r="Q24" s="27">
        <f t="shared" si="5"/>
        <v>0</v>
      </c>
      <c r="R24" s="27">
        <f t="shared" si="5"/>
        <v>0</v>
      </c>
      <c r="S24" s="27">
        <f t="shared" si="5"/>
        <v>0</v>
      </c>
      <c r="U24" t="s">
        <v>33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>
      <c r="F25" s="25"/>
      <c r="G25" s="25" t="s">
        <v>144</v>
      </c>
      <c r="H25" s="25">
        <v>31</v>
      </c>
      <c r="I25" s="25">
        <v>31</v>
      </c>
      <c r="J25" s="25">
        <v>11</v>
      </c>
      <c r="K25" s="25">
        <v>31</v>
      </c>
      <c r="L25" s="25">
        <v>31</v>
      </c>
      <c r="M25" s="25">
        <v>31</v>
      </c>
      <c r="N25" s="27">
        <f t="shared" si="5"/>
        <v>1</v>
      </c>
      <c r="O25" s="27">
        <f t="shared" si="5"/>
        <v>1</v>
      </c>
      <c r="P25" s="27">
        <f t="shared" si="5"/>
        <v>0.35483870967741937</v>
      </c>
      <c r="Q25" s="27">
        <f t="shared" si="5"/>
        <v>1</v>
      </c>
      <c r="R25" s="27">
        <f t="shared" si="5"/>
        <v>1</v>
      </c>
      <c r="S25" s="27">
        <f t="shared" si="5"/>
        <v>1</v>
      </c>
      <c r="U25" t="s">
        <v>34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>
      <c r="F26" s="25">
        <v>5</v>
      </c>
      <c r="G26" s="25" t="s">
        <v>145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7">
        <f t="shared" ref="N26:S30" si="6">H26/2</f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U26" t="s">
        <v>35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>
      <c r="F27" s="25"/>
      <c r="G27" s="25" t="s">
        <v>146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6"/>
        <v>0</v>
      </c>
      <c r="S27" s="27">
        <f t="shared" si="6"/>
        <v>0</v>
      </c>
      <c r="U27" t="s">
        <v>152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>
      <c r="F28" s="25"/>
      <c r="G28" s="25" t="s">
        <v>143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7">
        <f t="shared" si="6"/>
        <v>0</v>
      </c>
      <c r="O28" s="27">
        <f t="shared" si="6"/>
        <v>0</v>
      </c>
      <c r="P28" s="27">
        <f t="shared" si="6"/>
        <v>0</v>
      </c>
      <c r="Q28" s="27">
        <f t="shared" si="6"/>
        <v>0</v>
      </c>
      <c r="R28" s="27">
        <f t="shared" si="6"/>
        <v>0</v>
      </c>
      <c r="S28" s="27">
        <f t="shared" si="6"/>
        <v>0</v>
      </c>
      <c r="U28" t="s">
        <v>39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>
      <c r="F29" s="25"/>
      <c r="G29" s="25" t="s">
        <v>147</v>
      </c>
      <c r="H29" s="25">
        <v>0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7">
        <f t="shared" si="6"/>
        <v>0</v>
      </c>
      <c r="O29" s="27">
        <f t="shared" si="6"/>
        <v>0</v>
      </c>
      <c r="P29" s="27">
        <f t="shared" si="6"/>
        <v>1</v>
      </c>
      <c r="Q29" s="27">
        <f t="shared" si="6"/>
        <v>0</v>
      </c>
      <c r="R29" s="27">
        <f t="shared" si="6"/>
        <v>0</v>
      </c>
      <c r="S29" s="27">
        <f t="shared" si="6"/>
        <v>0</v>
      </c>
      <c r="U29" t="s">
        <v>40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>
      <c r="F30" s="25"/>
      <c r="G30" s="25" t="s">
        <v>144</v>
      </c>
      <c r="H30" s="25">
        <v>2</v>
      </c>
      <c r="I30" s="25">
        <v>2</v>
      </c>
      <c r="J30" s="25">
        <v>0</v>
      </c>
      <c r="K30" s="25">
        <v>2</v>
      </c>
      <c r="L30" s="25">
        <v>2</v>
      </c>
      <c r="M30" s="25">
        <v>2</v>
      </c>
      <c r="N30" s="27">
        <f t="shared" si="6"/>
        <v>1</v>
      </c>
      <c r="O30" s="27">
        <f t="shared" si="6"/>
        <v>1</v>
      </c>
      <c r="P30" s="27">
        <f t="shared" si="6"/>
        <v>0</v>
      </c>
      <c r="Q30" s="27">
        <f t="shared" si="6"/>
        <v>1</v>
      </c>
      <c r="R30" s="27">
        <f t="shared" si="6"/>
        <v>1</v>
      </c>
      <c r="S30" s="27">
        <f t="shared" si="6"/>
        <v>1</v>
      </c>
      <c r="U30" t="s">
        <v>41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>
      <c r="U31" t="s">
        <v>153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>
      <c r="U32" t="s">
        <v>45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>
      <c r="U33" t="s">
        <v>46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>
      <c r="U34" t="s">
        <v>47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>
      <c r="U35" t="s">
        <v>154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>
      <c r="U36" t="s">
        <v>48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2"/>
  <sheetViews>
    <sheetView workbookViewId="0"/>
  </sheetViews>
  <sheetFormatPr defaultColWidth="9.140625" defaultRowHeight="15"/>
  <cols>
    <col min="4" max="6" width="9.140625" style="36" bestFit="1" customWidth="1"/>
    <col min="10" max="12" width="9.140625" style="36" bestFit="1" customWidth="1"/>
    <col min="17" max="19" width="9.140625" style="36" bestFit="1" customWidth="1"/>
    <col min="23" max="25" width="9.140625" style="36" bestFit="1" customWidth="1"/>
    <col min="29" max="31" width="9.140625" style="36" bestFit="1" customWidth="1"/>
    <col min="35" max="37" width="9.140625" style="36" bestFit="1" customWidth="1"/>
    <col min="41" max="43" width="9.140625" style="36" bestFit="1" customWidth="1"/>
    <col min="47" max="49" width="9.140625" style="36" bestFit="1" customWidth="1"/>
    <col min="53" max="55" width="9.140625" style="36" bestFit="1" customWidth="1"/>
    <col min="59" max="61" width="9.140625" style="36" bestFit="1" customWidth="1"/>
    <col min="63" max="63" width="15.42578125" customWidth="1"/>
    <col min="64" max="64" width="10" customWidth="1"/>
    <col min="65" max="67" width="9.140625" style="36" bestFit="1" customWidth="1"/>
    <col min="69" max="69" width="26.5703125" customWidth="1"/>
    <col min="70" max="70" width="14.140625" customWidth="1"/>
    <col min="71" max="73" width="9.140625" style="36" bestFit="1" customWidth="1"/>
    <col min="75" max="75" width="26.5703125" customWidth="1"/>
    <col min="76" max="76" width="8.7109375" customWidth="1"/>
    <col min="77" max="79" width="9.140625" style="36" bestFit="1" customWidth="1"/>
    <col min="81" max="81" width="26.5703125" customWidth="1"/>
    <col min="82" max="82" width="8.85546875" customWidth="1"/>
    <col min="83" max="85" width="9.140625" style="36" bestFit="1" customWidth="1"/>
    <col min="87" max="87" width="26.5703125" customWidth="1"/>
    <col min="88" max="88" width="13.140625" customWidth="1"/>
    <col min="89" max="91" width="9.140625" style="36" bestFit="1" customWidth="1"/>
    <col min="93" max="93" width="26.5703125" customWidth="1"/>
    <col min="94" max="94" width="10.5703125" customWidth="1"/>
    <col min="95" max="97" width="9.140625" style="36" bestFit="1" customWidth="1"/>
    <col min="99" max="99" width="26.5703125" customWidth="1"/>
    <col min="100" max="100" width="12" customWidth="1"/>
    <col min="101" max="103" width="9.140625" style="36" bestFit="1" customWidth="1"/>
    <col min="105" max="106" width="26.5703125" customWidth="1"/>
    <col min="107" max="109" width="9.140625" style="36" bestFit="1" customWidth="1"/>
    <col min="111" max="112" width="26.5703125" customWidth="1"/>
    <col min="113" max="115" width="9.140625" style="36" bestFit="1" customWidth="1"/>
    <col min="117" max="118" width="26.5703125" customWidth="1"/>
    <col min="119" max="121" width="9.140625" style="36" bestFit="1" customWidth="1"/>
    <col min="123" max="124" width="26.5703125" customWidth="1"/>
    <col min="125" max="127" width="9.140625" style="36" bestFit="1" customWidth="1"/>
    <col min="129" max="130" width="26.5703125" customWidth="1"/>
    <col min="131" max="133" width="9.140625" style="36" bestFit="1" customWidth="1"/>
    <col min="135" max="136" width="26.5703125" customWidth="1"/>
    <col min="137" max="139" width="9.140625" style="36" bestFit="1" customWidth="1"/>
    <col min="140" max="141" width="26.5703125" customWidth="1"/>
    <col min="142" max="144" width="9.140625" style="36" bestFit="1" customWidth="1"/>
  </cols>
  <sheetData>
    <row r="1" spans="1:144" ht="409.5">
      <c r="A1" s="35"/>
      <c r="B1" s="35"/>
      <c r="C1" s="18" t="s">
        <v>156</v>
      </c>
      <c r="D1" s="18" t="s">
        <v>155</v>
      </c>
      <c r="E1" s="18"/>
      <c r="F1" s="18"/>
      <c r="G1" s="35"/>
      <c r="H1" s="35"/>
      <c r="I1" s="18" t="s">
        <v>157</v>
      </c>
      <c r="J1" s="18" t="s">
        <v>155</v>
      </c>
      <c r="K1" s="18"/>
      <c r="L1" s="18"/>
      <c r="M1" s="35"/>
      <c r="N1" s="35"/>
      <c r="O1" s="35"/>
      <c r="P1" s="35" t="s">
        <v>158</v>
      </c>
      <c r="Q1" s="18" t="s">
        <v>155</v>
      </c>
      <c r="R1" s="18"/>
      <c r="S1" s="18"/>
      <c r="T1" s="35"/>
      <c r="U1" s="35"/>
      <c r="V1" s="35" t="s">
        <v>159</v>
      </c>
      <c r="W1" s="18" t="s">
        <v>155</v>
      </c>
      <c r="X1" s="18"/>
      <c r="Y1" s="18"/>
      <c r="Z1" s="35"/>
      <c r="AA1" s="35"/>
      <c r="AB1" s="18" t="s">
        <v>160</v>
      </c>
      <c r="AC1" s="18" t="s">
        <v>155</v>
      </c>
      <c r="AD1" s="18"/>
      <c r="AE1" s="18"/>
      <c r="AF1" s="35"/>
      <c r="AG1" s="35"/>
      <c r="AH1" s="18" t="s">
        <v>161</v>
      </c>
      <c r="AI1" s="18" t="s">
        <v>155</v>
      </c>
      <c r="AJ1" s="18"/>
      <c r="AK1" s="18"/>
      <c r="AL1" s="35"/>
      <c r="AM1" s="35"/>
      <c r="AN1" s="35" t="s">
        <v>162</v>
      </c>
      <c r="AO1" s="18" t="s">
        <v>155</v>
      </c>
      <c r="AP1" s="18"/>
      <c r="AQ1" s="18"/>
      <c r="AR1" s="35"/>
      <c r="AS1" s="35"/>
      <c r="AT1" s="35" t="s">
        <v>163</v>
      </c>
      <c r="AU1" s="18" t="s">
        <v>155</v>
      </c>
      <c r="AV1" s="18"/>
      <c r="AW1" s="18"/>
      <c r="AX1" s="35"/>
      <c r="AY1" s="35"/>
      <c r="AZ1" s="35" t="s">
        <v>164</v>
      </c>
      <c r="BA1" s="18" t="s">
        <v>155</v>
      </c>
      <c r="BB1" s="18"/>
      <c r="BC1" s="18"/>
      <c r="BD1" s="35"/>
      <c r="BE1" s="35"/>
      <c r="BF1" s="35" t="s">
        <v>165</v>
      </c>
      <c r="BG1" s="18" t="s">
        <v>155</v>
      </c>
      <c r="BH1" s="18"/>
      <c r="BI1" s="18"/>
      <c r="BJ1" s="35"/>
      <c r="BK1" s="35"/>
      <c r="BL1" s="35" t="s">
        <v>166</v>
      </c>
      <c r="BM1" s="18" t="s">
        <v>155</v>
      </c>
      <c r="BN1" s="18"/>
      <c r="BO1" s="18"/>
      <c r="BP1" s="35"/>
      <c r="BQ1" s="35"/>
      <c r="BR1" s="35" t="s">
        <v>167</v>
      </c>
      <c r="BS1" s="18" t="s">
        <v>155</v>
      </c>
      <c r="BT1" s="18"/>
      <c r="BU1" s="18"/>
      <c r="BV1" s="35"/>
      <c r="BW1" s="35"/>
      <c r="BX1" s="35" t="s">
        <v>168</v>
      </c>
      <c r="BY1" s="18" t="s">
        <v>155</v>
      </c>
      <c r="BZ1" s="18"/>
      <c r="CA1" s="18"/>
      <c r="CB1" s="35"/>
      <c r="CC1" s="35"/>
      <c r="CD1" s="35" t="s">
        <v>169</v>
      </c>
      <c r="CE1" s="18" t="s">
        <v>155</v>
      </c>
      <c r="CF1" s="18"/>
      <c r="CG1" s="18"/>
      <c r="CH1" s="35"/>
      <c r="CI1" s="35"/>
      <c r="CJ1" s="35" t="s">
        <v>170</v>
      </c>
      <c r="CK1" s="18" t="s">
        <v>155</v>
      </c>
      <c r="CL1" s="18"/>
      <c r="CM1" s="18"/>
      <c r="CN1" s="35"/>
      <c r="CO1" s="35"/>
      <c r="CP1" s="35" t="s">
        <v>171</v>
      </c>
      <c r="CQ1" s="18" t="s">
        <v>155</v>
      </c>
      <c r="CR1" s="18"/>
      <c r="CS1" s="18"/>
      <c r="CT1" s="35"/>
      <c r="CU1" s="35"/>
      <c r="CV1" s="35" t="s">
        <v>172</v>
      </c>
      <c r="CW1" s="18" t="s">
        <v>155</v>
      </c>
      <c r="CX1" s="18"/>
      <c r="CY1" s="18"/>
      <c r="CZ1" s="35"/>
      <c r="DA1" s="35"/>
      <c r="DB1" s="35" t="s">
        <v>173</v>
      </c>
      <c r="DC1" s="18" t="s">
        <v>155</v>
      </c>
      <c r="DD1" s="18"/>
      <c r="DE1" s="18"/>
      <c r="DF1" s="35"/>
      <c r="DG1" s="35"/>
      <c r="DH1" s="35" t="s">
        <v>174</v>
      </c>
      <c r="DI1" s="18" t="s">
        <v>155</v>
      </c>
      <c r="DJ1" s="18"/>
      <c r="DK1" s="18"/>
      <c r="DL1" s="35"/>
      <c r="DM1" s="35"/>
      <c r="DN1" s="35" t="s">
        <v>175</v>
      </c>
      <c r="DO1" s="18" t="s">
        <v>155</v>
      </c>
      <c r="DP1" s="18"/>
      <c r="DQ1" s="18"/>
      <c r="DR1" s="35"/>
      <c r="DS1" s="35"/>
      <c r="DT1" s="35" t="s">
        <v>176</v>
      </c>
      <c r="DU1" s="18" t="s">
        <v>155</v>
      </c>
      <c r="DV1" s="18"/>
      <c r="DW1" s="18"/>
      <c r="DX1" s="35"/>
      <c r="DY1" s="35"/>
      <c r="DZ1" s="35" t="s">
        <v>177</v>
      </c>
      <c r="EA1" s="18" t="s">
        <v>155</v>
      </c>
      <c r="EB1" s="18"/>
      <c r="EC1" s="18"/>
      <c r="ED1" s="35"/>
      <c r="EE1" s="35"/>
      <c r="EF1" s="35" t="s">
        <v>178</v>
      </c>
      <c r="EG1" s="18" t="s">
        <v>155</v>
      </c>
      <c r="EH1" s="18"/>
      <c r="EI1" s="18"/>
      <c r="EJ1" s="35"/>
      <c r="EK1" s="35" t="s">
        <v>48</v>
      </c>
      <c r="EL1" s="18" t="s">
        <v>155</v>
      </c>
      <c r="EM1" s="18"/>
      <c r="EN1" s="18"/>
    </row>
    <row r="2" spans="1:144">
      <c r="A2" s="7">
        <v>1</v>
      </c>
      <c r="B2" s="7" t="e">
        <f>'Рейтинговая таблица организаций'!#REF!</f>
        <v>#REF!</v>
      </c>
      <c r="C2" s="8" t="e">
        <f>100*'Рейтинговая таблица организаций'!#REF!/'Рейтинговая таблица организаций'!#REF!</f>
        <v>#REF!</v>
      </c>
      <c r="D2" s="12" t="e">
        <f t="shared" ref="D2:D22" si="0">IF(F2=1, TEXT(E2, 0), CONCATENATE(E2, "-", E2+F2-1))</f>
        <v>#REF!</v>
      </c>
      <c r="E2" s="12" t="e">
        <f t="shared" ref="E2:E22" si="1">_xlfn.RANK.EQ(C2, C$2:C$22)</f>
        <v>#REF!</v>
      </c>
      <c r="F2" s="12">
        <f t="shared" ref="F2:F22" si="2">COUNTIF(E$2:E$22, E2)</f>
        <v>21</v>
      </c>
      <c r="G2" s="7" t="e">
        <f>'Рейтинговая таблица организаций'!#REF!</f>
        <v>#REF!</v>
      </c>
      <c r="H2" s="7" t="e">
        <f t="shared" ref="H2:H22" si="3">B2</f>
        <v>#REF!</v>
      </c>
      <c r="I2" s="8" t="e">
        <f>100*'Рейтинговая таблица организаций'!#REF!/'Рейтинговая таблица организаций'!#REF!</f>
        <v>#REF!</v>
      </c>
      <c r="J2" s="12" t="e">
        <f t="shared" ref="J2:J22" si="4">IF(L2=1, TEXT(K2, 0), CONCATENATE(K2, "-", K2+L2-1))</f>
        <v>#REF!</v>
      </c>
      <c r="K2" s="12" t="e">
        <f t="shared" ref="K2:K22" si="5">_xlfn.RANK.EQ(I2, I$2:I$22)</f>
        <v>#REF!</v>
      </c>
      <c r="L2" s="12">
        <f t="shared" ref="L2:L22" si="6">COUNTIF(K$2:K$22, K2)</f>
        <v>21</v>
      </c>
      <c r="M2" s="7" t="e">
        <f>'Рейтинговая таблица организаций'!#REF!</f>
        <v>#REF!</v>
      </c>
      <c r="N2" s="7" t="e">
        <f>'Рейтинговая таблица организаций'!#REF!</f>
        <v>#REF!</v>
      </c>
      <c r="O2" s="7" t="e">
        <f t="shared" ref="O2:O22" si="7">B2</f>
        <v>#REF!</v>
      </c>
      <c r="P2" s="8" t="e">
        <f>'Рейтинговая таблица организаций'!#REF!</f>
        <v>#REF!</v>
      </c>
      <c r="Q2" s="12" t="e">
        <f t="shared" ref="Q2:Q22" si="8">IF(S2=1, TEXT(R2, 0), CONCATENATE(R2, "-", R2+S2-1))</f>
        <v>#REF!</v>
      </c>
      <c r="R2" s="12" t="e">
        <f t="shared" ref="R2:R22" si="9">_xlfn.RANK.EQ(P2, P$2:P$22)</f>
        <v>#REF!</v>
      </c>
      <c r="S2" s="12">
        <f t="shared" ref="S2:S22" si="10">COUNTIF(R$2:R$22, R2)</f>
        <v>21</v>
      </c>
      <c r="T2" s="7" t="e">
        <f>'Рейтинговая таблица организаций'!#REF!</f>
        <v>#REF!</v>
      </c>
      <c r="U2" s="7" t="e">
        <f t="shared" ref="U2:U22" si="11">B2</f>
        <v>#REF!</v>
      </c>
      <c r="V2" s="8" t="e">
        <f>'Рейтинговая таблица организаций'!#REF!</f>
        <v>#REF!</v>
      </c>
      <c r="W2" s="12" t="e">
        <f t="shared" ref="W2:W22" si="12">IF(Y2=1, TEXT(X2, 0), CONCATENATE(X2, "-", X2+Y2-1))</f>
        <v>#REF!</v>
      </c>
      <c r="X2" s="12" t="e">
        <f t="shared" ref="X2:X22" si="13">_xlfn.RANK.EQ(V2, V$2:V$22)</f>
        <v>#REF!</v>
      </c>
      <c r="Y2" s="12">
        <f t="shared" ref="Y2:Y22" si="14">COUNTIF(X$2:X$22, X2)</f>
        <v>21</v>
      </c>
      <c r="Z2" s="7" t="e">
        <f>'Рейтинговая таблица организаций'!#REF!</f>
        <v>#REF!</v>
      </c>
      <c r="AA2" s="7" t="e">
        <f t="shared" ref="AA2:AA22" si="15">B2</f>
        <v>#REF!</v>
      </c>
      <c r="AB2" s="8" t="e">
        <f>100*'Рейтинговая таблица организаций'!#REF!/'Рейтинговая таблица организаций'!#REF!</f>
        <v>#REF!</v>
      </c>
      <c r="AC2" s="12" t="e">
        <f t="shared" ref="AC2:AC22" si="16">IF(AE2=1, TEXT(AD2, 0), CONCATENATE(AD2, "-", AD2+AE2-1))</f>
        <v>#REF!</v>
      </c>
      <c r="AD2" s="12" t="e">
        <f t="shared" ref="AD2:AD22" si="17">_xlfn.RANK.EQ(AB2, AB$2:AB$22)</f>
        <v>#REF!</v>
      </c>
      <c r="AE2" s="12">
        <f t="shared" ref="AE2:AE22" si="18">COUNTIF(AD$2:AD$22, AD2)</f>
        <v>21</v>
      </c>
      <c r="AF2" s="7" t="e">
        <f>'Рейтинговая таблица организаций'!#REF!</f>
        <v>#REF!</v>
      </c>
      <c r="AG2" s="7" t="e">
        <f t="shared" ref="AG2:AG22" si="19">B2</f>
        <v>#REF!</v>
      </c>
      <c r="AH2" s="8" t="e">
        <f>100*'Рейтинговая таблица организаций'!#REF!/'Рейтинговая таблица организаций'!#REF!</f>
        <v>#REF!</v>
      </c>
      <c r="AI2" s="12" t="e">
        <f t="shared" ref="AI2:AI22" si="20">IF(AK2=1, TEXT(AJ2, 0), CONCATENATE(AJ2, "-", AJ2+AK2-1))</f>
        <v>#REF!</v>
      </c>
      <c r="AJ2" s="12" t="e">
        <f t="shared" ref="AJ2:AJ22" si="21">_xlfn.RANK.EQ(AH2, AH$2:AH$22)</f>
        <v>#REF!</v>
      </c>
      <c r="AK2" s="12">
        <f t="shared" ref="AK2:AK22" si="22">COUNTIF(AJ$2:AJ$22, AJ2)</f>
        <v>21</v>
      </c>
      <c r="AL2" s="7" t="e">
        <f>'Рейтинговая таблица организаций'!#REF!</f>
        <v>#REF!</v>
      </c>
      <c r="AM2" s="7" t="e">
        <f t="shared" ref="AM2:AM22" si="23">B2</f>
        <v>#REF!</v>
      </c>
      <c r="AN2" s="8" t="e">
        <f>'Рейтинговая таблица организаций'!#REF!</f>
        <v>#REF!</v>
      </c>
      <c r="AO2" s="12" t="e">
        <f t="shared" ref="AO2:AO22" si="24">IF(AQ2=1, TEXT(AP2, 0), CONCATENATE(AP2, "-", AP2+AQ2-1))</f>
        <v>#REF!</v>
      </c>
      <c r="AP2" s="12" t="e">
        <f t="shared" ref="AP2:AP22" si="25">_xlfn.RANK.EQ(AN2, AN$2:AN$22)</f>
        <v>#REF!</v>
      </c>
      <c r="AQ2" s="12">
        <f t="shared" ref="AQ2:AQ22" si="26">COUNTIF(AP$2:AP$22, AP2)</f>
        <v>21</v>
      </c>
      <c r="AR2" s="7" t="e">
        <f>'Рейтинговая таблица организаций'!#REF!</f>
        <v>#REF!</v>
      </c>
      <c r="AS2" s="7" t="e">
        <f t="shared" ref="AS2:AS22" si="27">B2</f>
        <v>#REF!</v>
      </c>
      <c r="AT2" s="8" t="e">
        <f>'Рейтинговая таблица организаций'!#REF!</f>
        <v>#REF!</v>
      </c>
      <c r="AU2" s="12" t="e">
        <f t="shared" ref="AU2:AU22" si="28">IF(AW2=1, TEXT(AV2, 0), CONCATENATE(AV2, "-", AV2+AW2-1))</f>
        <v>#REF!</v>
      </c>
      <c r="AV2" s="12" t="e">
        <f t="shared" ref="AV2:AV22" si="29">_xlfn.RANK.EQ(AT2, AT$2:AT$22)</f>
        <v>#REF!</v>
      </c>
      <c r="AW2" s="12">
        <f t="shared" ref="AW2:AW22" si="30">COUNTIF(AV$2:AV$22, AV2)</f>
        <v>21</v>
      </c>
      <c r="AX2" s="7" t="e">
        <f>'Рейтинговая таблица организаций'!#REF!</f>
        <v>#REF!</v>
      </c>
      <c r="AY2" s="7" t="e">
        <f t="shared" ref="AY2:AY22" si="31">B2</f>
        <v>#REF!</v>
      </c>
      <c r="AZ2" s="8" t="e">
        <f>'Рейтинговая таблица организаций'!#REF!</f>
        <v>#REF!</v>
      </c>
      <c r="BA2" s="12" t="e">
        <f t="shared" ref="BA2:BA22" si="32">IF(BC2=1, TEXT(BB2, 0), CONCATENATE(BB2, "-", BB2+BC2-1))</f>
        <v>#REF!</v>
      </c>
      <c r="BB2" s="12" t="e">
        <f t="shared" ref="BB2:BB22" si="33">_xlfn.RANK.EQ(AZ2, AZ$2:AZ$22)</f>
        <v>#REF!</v>
      </c>
      <c r="BC2" s="12">
        <f t="shared" ref="BC2:BC22" si="34">COUNTIF(BB$2:BB$22, BB2)</f>
        <v>21</v>
      </c>
      <c r="BD2" s="7" t="e">
        <f>'Рейтинговая таблица организаций'!#REF!</f>
        <v>#REF!</v>
      </c>
      <c r="BE2" s="7" t="e">
        <f t="shared" ref="BE2:BE22" si="35">B2</f>
        <v>#REF!</v>
      </c>
      <c r="BF2" s="8" t="e">
        <f>'Рейтинговая таблица организаций'!#REF!</f>
        <v>#REF!</v>
      </c>
      <c r="BG2" s="12" t="e">
        <f t="shared" ref="BG2:BG22" si="36">IF(BI2=1, TEXT(BH2, 0), CONCATENATE(BH2, "-", BH2+BI2-1))</f>
        <v>#REF!</v>
      </c>
      <c r="BH2" s="12" t="e">
        <f t="shared" ref="BH2:BH22" si="37">_xlfn.RANK.EQ(BF2, BF$2:BF$22)</f>
        <v>#REF!</v>
      </c>
      <c r="BI2" s="12">
        <f t="shared" ref="BI2:BI22" si="38">COUNTIF(BH$2:BH$22, BH2)</f>
        <v>21</v>
      </c>
      <c r="BJ2" s="7" t="e">
        <f>'Рейтинговая таблица организаций'!#REF!</f>
        <v>#REF!</v>
      </c>
      <c r="BK2" s="7" t="e">
        <f t="shared" ref="BK2:BK22" si="39">B2</f>
        <v>#REF!</v>
      </c>
      <c r="BL2" s="8" t="e">
        <f>'Рейтинговая таблица организаций'!#REF!</f>
        <v>#REF!</v>
      </c>
      <c r="BM2" s="12" t="e">
        <f t="shared" ref="BM2:BM22" si="40">IF(BO2=1, TEXT(BN2, 0), CONCATENATE(BN2, "-", BN2+BO2-1))</f>
        <v>#REF!</v>
      </c>
      <c r="BN2" s="12" t="e">
        <f t="shared" ref="BN2:BN22" si="41">_xlfn.RANK.EQ(BL2, BL$2:BL$22)</f>
        <v>#REF!</v>
      </c>
      <c r="BO2" s="12">
        <f t="shared" ref="BO2:BO22" si="42">COUNTIF(BN$2:BN$22, BN2)</f>
        <v>21</v>
      </c>
      <c r="BP2" s="7" t="e">
        <f>'Рейтинговая таблица организаций'!#REF!</f>
        <v>#REF!</v>
      </c>
      <c r="BQ2" s="7" t="e">
        <f t="shared" ref="BQ2:BQ22" si="43">B2</f>
        <v>#REF!</v>
      </c>
      <c r="BR2" s="8" t="e">
        <f>'Рейтинговая таблица организаций'!#REF!</f>
        <v>#REF!</v>
      </c>
      <c r="BS2" s="12" t="e">
        <f t="shared" ref="BS2:BS22" si="44">IF(BU2=1, TEXT(BT2, 0), CONCATENATE(BT2, "-", BT2+BU2-1))</f>
        <v>#REF!</v>
      </c>
      <c r="BT2" s="12" t="e">
        <f t="shared" ref="BT2:BT22" si="45">_xlfn.RANK.EQ(BR2, BR$2:BR$22)</f>
        <v>#REF!</v>
      </c>
      <c r="BU2" s="12">
        <f t="shared" ref="BU2:BU22" si="46">COUNTIF(BT$2:BT$22, BT2)</f>
        <v>21</v>
      </c>
      <c r="BV2" s="7" t="e">
        <f>'Рейтинговая таблица организаций'!#REF!</f>
        <v>#REF!</v>
      </c>
      <c r="BW2" s="7" t="e">
        <f t="shared" ref="BW2:BW22" si="47">B2</f>
        <v>#REF!</v>
      </c>
      <c r="BX2" s="8" t="e">
        <f>'Рейтинговая таблица организаций'!#REF!</f>
        <v>#REF!</v>
      </c>
      <c r="BY2" s="12" t="e">
        <f t="shared" ref="BY2:BY22" si="48">IF(CA2=1, TEXT(BZ2, 0), CONCATENATE(BZ2, "-", BZ2+CA2-1))</f>
        <v>#REF!</v>
      </c>
      <c r="BZ2" s="12" t="e">
        <f t="shared" ref="BZ2:BZ22" si="49">_xlfn.RANK.EQ(BX2, BX$2:BX$22)</f>
        <v>#REF!</v>
      </c>
      <c r="CA2" s="12">
        <f t="shared" ref="CA2:CA22" si="50">COUNTIF(BZ$2:BZ$22, BZ2)</f>
        <v>21</v>
      </c>
      <c r="CB2" s="7" t="e">
        <f>'Рейтинговая таблица организаций'!#REF!</f>
        <v>#REF!</v>
      </c>
      <c r="CC2" s="7" t="e">
        <f t="shared" ref="CC2:CC22" si="51">B2</f>
        <v>#REF!</v>
      </c>
      <c r="CD2" s="8" t="e">
        <f>'Рейтинговая таблица организаций'!#REF!</f>
        <v>#REF!</v>
      </c>
      <c r="CE2" s="12" t="e">
        <f t="shared" ref="CE2:CE22" si="52">IF(CG2=1, TEXT(CF2, 0), CONCATENATE(CF2, "-", CF2+CG2-1))</f>
        <v>#REF!</v>
      </c>
      <c r="CF2" s="12" t="e">
        <f t="shared" ref="CF2:CF22" si="53">_xlfn.RANK.EQ(CD2, CD$2:CD$22)</f>
        <v>#REF!</v>
      </c>
      <c r="CG2" s="12">
        <f t="shared" ref="CG2:CG22" si="54">COUNTIF(CF$2:CF$22, CF2)</f>
        <v>21</v>
      </c>
      <c r="CH2" s="7" t="e">
        <f>'Рейтинговая таблица организаций'!#REF!</f>
        <v>#REF!</v>
      </c>
      <c r="CI2" s="7" t="e">
        <f t="shared" ref="CI2:CI22" si="55">B2</f>
        <v>#REF!</v>
      </c>
      <c r="CJ2" s="8" t="e">
        <f>'Рейтинговая таблица организаций'!#REF!</f>
        <v>#REF!</v>
      </c>
      <c r="CK2" s="12" t="e">
        <f t="shared" ref="CK2:CK22" si="56">IF(CM2=1, TEXT(CL2, 0), CONCATENATE(CL2, "-", CL2+CM2-1))</f>
        <v>#REF!</v>
      </c>
      <c r="CL2" s="12" t="e">
        <f t="shared" ref="CL2:CL22" si="57">_xlfn.RANK.EQ(CJ2, CJ$2:CJ$22)</f>
        <v>#REF!</v>
      </c>
      <c r="CM2" s="12">
        <f t="shared" ref="CM2:CM22" si="58">COUNTIF(CL$2:CL$22, CL2)</f>
        <v>21</v>
      </c>
      <c r="CN2" s="7" t="e">
        <f>'Рейтинговая таблица организаций'!#REF!</f>
        <v>#REF!</v>
      </c>
      <c r="CO2" s="7" t="e">
        <f t="shared" ref="CO2:CO22" si="59">B2</f>
        <v>#REF!</v>
      </c>
      <c r="CP2" s="8" t="e">
        <f>'Рейтинговая таблица организаций'!#REF!</f>
        <v>#REF!</v>
      </c>
      <c r="CQ2" s="12" t="e">
        <f t="shared" ref="CQ2:CQ22" si="60">IF(CS2=1, TEXT(CR2, 0), CONCATENATE(CR2, "-", CR2+CS2-1))</f>
        <v>#REF!</v>
      </c>
      <c r="CR2" s="12" t="e">
        <f t="shared" ref="CR2:CR22" si="61">_xlfn.RANK.EQ(CP2, CP$2:CP$22)</f>
        <v>#REF!</v>
      </c>
      <c r="CS2" s="12">
        <f t="shared" ref="CS2:CS22" si="62">COUNTIF(CR$2:CR$22, CR2)</f>
        <v>21</v>
      </c>
      <c r="CT2" s="7" t="e">
        <f>'Рейтинговая таблица организаций'!#REF!</f>
        <v>#REF!</v>
      </c>
      <c r="CU2" s="7" t="e">
        <f t="shared" ref="CU2:CU22" si="63">B2</f>
        <v>#REF!</v>
      </c>
      <c r="CV2" s="8" t="e">
        <f>'Рейтинговая таблица организаций'!#REF!</f>
        <v>#REF!</v>
      </c>
      <c r="CW2" s="12" t="e">
        <f t="shared" ref="CW2:CW22" si="64">IF(CY2=1, TEXT(CX2, 0), CONCATENATE(CX2, "-", CX2+CY2-1))</f>
        <v>#REF!</v>
      </c>
      <c r="CX2" s="12" t="e">
        <f t="shared" ref="CX2:CX22" si="65">_xlfn.RANK.EQ(CV2, CV$2:CV$22)</f>
        <v>#REF!</v>
      </c>
      <c r="CY2" s="12">
        <f t="shared" ref="CY2:CY22" si="66">COUNTIF(CX$2:CX$22, CX2)</f>
        <v>21</v>
      </c>
      <c r="CZ2" s="7" t="e">
        <f>'Рейтинговая таблица организаций'!#REF!</f>
        <v>#REF!</v>
      </c>
      <c r="DA2" s="7" t="e">
        <f t="shared" ref="DA2:DA22" si="67">B2</f>
        <v>#REF!</v>
      </c>
      <c r="DB2" s="8" t="e">
        <f>'Рейтинговая таблица организаций'!#REF!</f>
        <v>#REF!</v>
      </c>
      <c r="DC2" s="12" t="e">
        <f t="shared" ref="DC2:DC22" si="68">IF(DE2=1, TEXT(DD2, 0), CONCATENATE(DD2, "-", DD2+DE2-1))</f>
        <v>#REF!</v>
      </c>
      <c r="DD2" s="12" t="e">
        <f t="shared" ref="DD2:DD22" si="69">_xlfn.RANK.EQ(DB2, DB$2:DB$22)</f>
        <v>#REF!</v>
      </c>
      <c r="DE2" s="12">
        <f t="shared" ref="DE2:DE22" si="70">COUNTIF(DD$2:DD$22, DD2)</f>
        <v>21</v>
      </c>
      <c r="DF2" s="7" t="e">
        <f>'Рейтинговая таблица организаций'!#REF!</f>
        <v>#REF!</v>
      </c>
      <c r="DG2" s="7" t="e">
        <f t="shared" ref="DG2:DG22" si="71">B2</f>
        <v>#REF!</v>
      </c>
      <c r="DH2" s="8" t="e">
        <f>'Рейтинговая таблица организаций'!#REF!</f>
        <v>#REF!</v>
      </c>
      <c r="DI2" s="12" t="e">
        <f t="shared" ref="DI2:DI22" si="72">IF(DK2=1, TEXT(DJ2, 0), CONCATENATE(DJ2, "-", DJ2+DK2-1))</f>
        <v>#REF!</v>
      </c>
      <c r="DJ2" s="12" t="e">
        <f t="shared" ref="DJ2:DJ22" si="73">_xlfn.RANK.EQ(DH2, DH$2:DH$22)</f>
        <v>#REF!</v>
      </c>
      <c r="DK2" s="12">
        <f t="shared" ref="DK2:DK22" si="74">COUNTIF(DJ$2:DJ$22, DJ2)</f>
        <v>21</v>
      </c>
      <c r="DL2" s="7" t="e">
        <f>'Рейтинговая таблица организаций'!#REF!</f>
        <v>#REF!</v>
      </c>
      <c r="DM2" s="7" t="e">
        <f t="shared" ref="DM2:DM22" si="75">B2</f>
        <v>#REF!</v>
      </c>
      <c r="DN2" s="8" t="e">
        <f>'Рейтинговая таблица организаций'!#REF!</f>
        <v>#REF!</v>
      </c>
      <c r="DO2" s="12" t="e">
        <f t="shared" ref="DO2:DO22" si="76">IF(DQ2=1, TEXT(DP2, 0), CONCATENATE(DP2, "-", DP2+DQ2-1))</f>
        <v>#REF!</v>
      </c>
      <c r="DP2" s="12" t="e">
        <f t="shared" ref="DP2:DP22" si="77">_xlfn.RANK.EQ(DN2, DN$2:DN$22)</f>
        <v>#REF!</v>
      </c>
      <c r="DQ2" s="12">
        <f t="shared" ref="DQ2:DQ22" si="78">COUNTIF(DP$2:DP$22, DP2)</f>
        <v>21</v>
      </c>
      <c r="DR2" s="7" t="e">
        <f>'Рейтинговая таблица организаций'!#REF!</f>
        <v>#REF!</v>
      </c>
      <c r="DS2" s="7" t="e">
        <f t="shared" ref="DS2:DS22" si="79">B2</f>
        <v>#REF!</v>
      </c>
      <c r="DT2" s="8" t="e">
        <f>'Рейтинговая таблица организаций'!#REF!</f>
        <v>#REF!</v>
      </c>
      <c r="DU2" s="12" t="e">
        <f t="shared" ref="DU2:DU22" si="80">IF(DW2=1, TEXT(DV2, 0), CONCATENATE(DV2, "-", DV2+DW2-1))</f>
        <v>#REF!</v>
      </c>
      <c r="DV2" s="12" t="e">
        <f t="shared" ref="DV2:DV22" si="81">_xlfn.RANK.EQ(DT2, DT$2:DT$22)</f>
        <v>#REF!</v>
      </c>
      <c r="DW2" s="12">
        <f t="shared" ref="DW2:DW22" si="82">COUNTIF(DV$2:DV$22, DV2)</f>
        <v>21</v>
      </c>
      <c r="DX2" s="7" t="e">
        <f>'Рейтинговая таблица организаций'!#REF!</f>
        <v>#REF!</v>
      </c>
      <c r="DY2" s="7" t="e">
        <f t="shared" ref="DY2:DY22" si="83">B2</f>
        <v>#REF!</v>
      </c>
      <c r="DZ2" s="8" t="e">
        <f>'Рейтинговая таблица организаций'!#REF!</f>
        <v>#REF!</v>
      </c>
      <c r="EA2" s="12" t="e">
        <f t="shared" ref="EA2:EA22" si="84">IF(EC2=1, TEXT(EB2, 0), CONCATENATE(EB2, "-", EB2+EC2-1))</f>
        <v>#REF!</v>
      </c>
      <c r="EB2" s="12" t="e">
        <f t="shared" ref="EB2:EB22" si="85">_xlfn.RANK.EQ(DZ2, DZ$2:DZ$22)</f>
        <v>#REF!</v>
      </c>
      <c r="EC2" s="12">
        <f t="shared" ref="EC2:EC22" si="86">COUNTIF(EB$2:EB$22, EB2)</f>
        <v>21</v>
      </c>
      <c r="ED2" s="7" t="e">
        <f>'Рейтинговая таблица организаций'!#REF!</f>
        <v>#REF!</v>
      </c>
      <c r="EE2" s="7" t="e">
        <f t="shared" ref="EE2:EE22" si="87">B2</f>
        <v>#REF!</v>
      </c>
      <c r="EF2" s="8" t="e">
        <f>'Рейтинговая таблица организаций'!#REF!</f>
        <v>#REF!</v>
      </c>
      <c r="EG2" s="12" t="e">
        <f t="shared" ref="EG2:EG22" si="88">IF(EI2=1, TEXT(EH2, 0), CONCATENATE(EH2, "-", EH2+EI2-1))</f>
        <v>#REF!</v>
      </c>
      <c r="EH2" s="12" t="e">
        <f t="shared" ref="EH2:EH22" si="89">_xlfn.RANK.EQ(EF2, EF$2:EF$22)</f>
        <v>#REF!</v>
      </c>
      <c r="EI2" s="12">
        <f t="shared" ref="EI2:EI22" si="90">COUNTIF(EH$2:EH$22, EH2)</f>
        <v>21</v>
      </c>
      <c r="EJ2" s="7" t="e">
        <f t="shared" ref="EJ2:EJ22" si="91">B2</f>
        <v>#REF!</v>
      </c>
      <c r="EK2" s="8" t="e">
        <f>'Рейтинговая таблица организаций'!#REF!</f>
        <v>#REF!</v>
      </c>
      <c r="EL2" s="12" t="e">
        <f t="shared" ref="EL2:EL22" si="92">IF(EN2=1, TEXT(EM2, 0), CONCATENATE(EM2, "-", EM2+EN2-1))</f>
        <v>#REF!</v>
      </c>
      <c r="EM2" s="12" t="e">
        <f t="shared" ref="EM2:EM22" si="93">_xlfn.RANK.EQ(EK2, EK$2:EK$22)</f>
        <v>#REF!</v>
      </c>
      <c r="EN2" s="12">
        <f t="shared" ref="EN2:EN22" si="94">COUNTIF(EM$2:EM$22, EM2)</f>
        <v>21</v>
      </c>
    </row>
    <row r="3" spans="1:144">
      <c r="A3" s="7">
        <v>2</v>
      </c>
      <c r="B3" s="7" t="e">
        <f>'Рейтинговая таблица организаций'!#REF!</f>
        <v>#REF!</v>
      </c>
      <c r="C3" s="8" t="e">
        <f>100*'Рейтинговая таблица организаций'!#REF!/'Рейтинговая таблица организаций'!#REF!</f>
        <v>#REF!</v>
      </c>
      <c r="D3" s="12" t="e">
        <f t="shared" si="0"/>
        <v>#REF!</v>
      </c>
      <c r="E3" s="12" t="e">
        <f t="shared" si="1"/>
        <v>#REF!</v>
      </c>
      <c r="F3" s="12">
        <f t="shared" si="2"/>
        <v>21</v>
      </c>
      <c r="G3" s="7" t="e">
        <f>'Рейтинговая таблица организаций'!#REF!</f>
        <v>#REF!</v>
      </c>
      <c r="H3" s="7" t="e">
        <f t="shared" si="3"/>
        <v>#REF!</v>
      </c>
      <c r="I3" s="8" t="e">
        <f>100*'Рейтинговая таблица организаций'!#REF!/'Рейтинговая таблица организаций'!#REF!</f>
        <v>#REF!</v>
      </c>
      <c r="J3" s="12" t="e">
        <f t="shared" si="4"/>
        <v>#REF!</v>
      </c>
      <c r="K3" s="12" t="e">
        <f t="shared" si="5"/>
        <v>#REF!</v>
      </c>
      <c r="L3" s="12">
        <f t="shared" si="6"/>
        <v>21</v>
      </c>
      <c r="M3" s="7" t="e">
        <f>'Рейтинговая таблица организаций'!#REF!</f>
        <v>#REF!</v>
      </c>
      <c r="N3" s="7" t="e">
        <f>'Рейтинговая таблица организаций'!#REF!</f>
        <v>#REF!</v>
      </c>
      <c r="O3" s="7" t="e">
        <f t="shared" si="7"/>
        <v>#REF!</v>
      </c>
      <c r="P3" s="8" t="e">
        <f>'Рейтинговая таблица организаций'!#REF!</f>
        <v>#REF!</v>
      </c>
      <c r="Q3" s="12" t="e">
        <f t="shared" si="8"/>
        <v>#REF!</v>
      </c>
      <c r="R3" s="12" t="e">
        <f t="shared" si="9"/>
        <v>#REF!</v>
      </c>
      <c r="S3" s="12">
        <f t="shared" si="10"/>
        <v>21</v>
      </c>
      <c r="T3" s="7" t="e">
        <f>'Рейтинговая таблица организаций'!#REF!</f>
        <v>#REF!</v>
      </c>
      <c r="U3" s="7" t="e">
        <f t="shared" si="11"/>
        <v>#REF!</v>
      </c>
      <c r="V3" s="8" t="e">
        <f>'Рейтинговая таблица организаций'!#REF!</f>
        <v>#REF!</v>
      </c>
      <c r="W3" s="12" t="e">
        <f t="shared" si="12"/>
        <v>#REF!</v>
      </c>
      <c r="X3" s="12" t="e">
        <f t="shared" si="13"/>
        <v>#REF!</v>
      </c>
      <c r="Y3" s="12">
        <f t="shared" si="14"/>
        <v>21</v>
      </c>
      <c r="Z3" s="7" t="e">
        <f>'Рейтинговая таблица организаций'!#REF!</f>
        <v>#REF!</v>
      </c>
      <c r="AA3" s="7" t="e">
        <f t="shared" si="15"/>
        <v>#REF!</v>
      </c>
      <c r="AB3" s="8" t="e">
        <f>100*'Рейтинговая таблица организаций'!#REF!/'Рейтинговая таблица организаций'!#REF!</f>
        <v>#REF!</v>
      </c>
      <c r="AC3" s="12" t="e">
        <f t="shared" si="16"/>
        <v>#REF!</v>
      </c>
      <c r="AD3" s="12" t="e">
        <f t="shared" si="17"/>
        <v>#REF!</v>
      </c>
      <c r="AE3" s="12">
        <f t="shared" si="18"/>
        <v>21</v>
      </c>
      <c r="AF3" s="7" t="e">
        <f>'Рейтинговая таблица организаций'!#REF!</f>
        <v>#REF!</v>
      </c>
      <c r="AG3" s="7" t="e">
        <f t="shared" si="19"/>
        <v>#REF!</v>
      </c>
      <c r="AH3" s="8" t="e">
        <f>100*'Рейтинговая таблица организаций'!#REF!/'Рейтинговая таблица организаций'!#REF!</f>
        <v>#REF!</v>
      </c>
      <c r="AI3" s="12" t="e">
        <f t="shared" si="20"/>
        <v>#REF!</v>
      </c>
      <c r="AJ3" s="12" t="e">
        <f t="shared" si="21"/>
        <v>#REF!</v>
      </c>
      <c r="AK3" s="12">
        <f t="shared" si="22"/>
        <v>21</v>
      </c>
      <c r="AL3" s="7" t="e">
        <f>'Рейтинговая таблица организаций'!#REF!</f>
        <v>#REF!</v>
      </c>
      <c r="AM3" s="7" t="e">
        <f t="shared" si="23"/>
        <v>#REF!</v>
      </c>
      <c r="AN3" s="8" t="e">
        <f>'Рейтинговая таблица организаций'!#REF!</f>
        <v>#REF!</v>
      </c>
      <c r="AO3" s="12" t="e">
        <f t="shared" si="24"/>
        <v>#REF!</v>
      </c>
      <c r="AP3" s="12" t="e">
        <f t="shared" si="25"/>
        <v>#REF!</v>
      </c>
      <c r="AQ3" s="12">
        <f t="shared" si="26"/>
        <v>21</v>
      </c>
      <c r="AR3" s="7" t="e">
        <f>'Рейтинговая таблица организаций'!#REF!</f>
        <v>#REF!</v>
      </c>
      <c r="AS3" s="7" t="e">
        <f t="shared" si="27"/>
        <v>#REF!</v>
      </c>
      <c r="AT3" s="8" t="e">
        <f>'Рейтинговая таблица организаций'!#REF!</f>
        <v>#REF!</v>
      </c>
      <c r="AU3" s="12" t="e">
        <f t="shared" si="28"/>
        <v>#REF!</v>
      </c>
      <c r="AV3" s="12" t="e">
        <f t="shared" si="29"/>
        <v>#REF!</v>
      </c>
      <c r="AW3" s="12">
        <f t="shared" si="30"/>
        <v>21</v>
      </c>
      <c r="AX3" s="7" t="e">
        <f>'Рейтинговая таблица организаций'!#REF!</f>
        <v>#REF!</v>
      </c>
      <c r="AY3" s="7" t="e">
        <f t="shared" si="31"/>
        <v>#REF!</v>
      </c>
      <c r="AZ3" s="8" t="e">
        <f>'Рейтинговая таблица организаций'!#REF!</f>
        <v>#REF!</v>
      </c>
      <c r="BA3" s="12" t="e">
        <f t="shared" si="32"/>
        <v>#REF!</v>
      </c>
      <c r="BB3" s="12" t="e">
        <f t="shared" si="33"/>
        <v>#REF!</v>
      </c>
      <c r="BC3" s="12">
        <f t="shared" si="34"/>
        <v>21</v>
      </c>
      <c r="BD3" s="7" t="e">
        <f>'Рейтинговая таблица организаций'!#REF!</f>
        <v>#REF!</v>
      </c>
      <c r="BE3" s="7" t="e">
        <f t="shared" si="35"/>
        <v>#REF!</v>
      </c>
      <c r="BF3" s="8" t="e">
        <f>'Рейтинговая таблица организаций'!#REF!</f>
        <v>#REF!</v>
      </c>
      <c r="BG3" s="12" t="e">
        <f t="shared" si="36"/>
        <v>#REF!</v>
      </c>
      <c r="BH3" s="12" t="e">
        <f t="shared" si="37"/>
        <v>#REF!</v>
      </c>
      <c r="BI3" s="12">
        <f t="shared" si="38"/>
        <v>21</v>
      </c>
      <c r="BJ3" s="7" t="e">
        <f>'Рейтинговая таблица организаций'!#REF!</f>
        <v>#REF!</v>
      </c>
      <c r="BK3" s="7" t="e">
        <f t="shared" si="39"/>
        <v>#REF!</v>
      </c>
      <c r="BL3" s="8" t="e">
        <f>'Рейтинговая таблица организаций'!#REF!</f>
        <v>#REF!</v>
      </c>
      <c r="BM3" s="12" t="e">
        <f t="shared" si="40"/>
        <v>#REF!</v>
      </c>
      <c r="BN3" s="12" t="e">
        <f t="shared" si="41"/>
        <v>#REF!</v>
      </c>
      <c r="BO3" s="12">
        <f t="shared" si="42"/>
        <v>21</v>
      </c>
      <c r="BP3" s="7" t="e">
        <f>'Рейтинговая таблица организаций'!#REF!</f>
        <v>#REF!</v>
      </c>
      <c r="BQ3" s="7" t="e">
        <f t="shared" si="43"/>
        <v>#REF!</v>
      </c>
      <c r="BR3" s="8" t="e">
        <f>'Рейтинговая таблица организаций'!#REF!</f>
        <v>#REF!</v>
      </c>
      <c r="BS3" s="12" t="e">
        <f t="shared" si="44"/>
        <v>#REF!</v>
      </c>
      <c r="BT3" s="12" t="e">
        <f t="shared" si="45"/>
        <v>#REF!</v>
      </c>
      <c r="BU3" s="12">
        <f t="shared" si="46"/>
        <v>21</v>
      </c>
      <c r="BV3" s="7" t="e">
        <f>'Рейтинговая таблица организаций'!#REF!</f>
        <v>#REF!</v>
      </c>
      <c r="BW3" s="7" t="e">
        <f t="shared" si="47"/>
        <v>#REF!</v>
      </c>
      <c r="BX3" s="8" t="e">
        <f>'Рейтинговая таблица организаций'!#REF!</f>
        <v>#REF!</v>
      </c>
      <c r="BY3" s="12" t="e">
        <f t="shared" si="48"/>
        <v>#REF!</v>
      </c>
      <c r="BZ3" s="12" t="e">
        <f t="shared" si="49"/>
        <v>#REF!</v>
      </c>
      <c r="CA3" s="12">
        <f t="shared" si="50"/>
        <v>21</v>
      </c>
      <c r="CB3" s="7" t="e">
        <f>'Рейтинговая таблица организаций'!#REF!</f>
        <v>#REF!</v>
      </c>
      <c r="CC3" s="7" t="e">
        <f t="shared" si="51"/>
        <v>#REF!</v>
      </c>
      <c r="CD3" s="8" t="e">
        <f>'Рейтинговая таблица организаций'!#REF!</f>
        <v>#REF!</v>
      </c>
      <c r="CE3" s="12" t="e">
        <f t="shared" si="52"/>
        <v>#REF!</v>
      </c>
      <c r="CF3" s="12" t="e">
        <f t="shared" si="53"/>
        <v>#REF!</v>
      </c>
      <c r="CG3" s="12">
        <f t="shared" si="54"/>
        <v>21</v>
      </c>
      <c r="CH3" s="7" t="e">
        <f>'Рейтинговая таблица организаций'!#REF!</f>
        <v>#REF!</v>
      </c>
      <c r="CI3" s="7" t="e">
        <f t="shared" si="55"/>
        <v>#REF!</v>
      </c>
      <c r="CJ3" s="8" t="e">
        <f>'Рейтинговая таблица организаций'!#REF!</f>
        <v>#REF!</v>
      </c>
      <c r="CK3" s="12" t="e">
        <f t="shared" si="56"/>
        <v>#REF!</v>
      </c>
      <c r="CL3" s="12" t="e">
        <f t="shared" si="57"/>
        <v>#REF!</v>
      </c>
      <c r="CM3" s="12">
        <f t="shared" si="58"/>
        <v>21</v>
      </c>
      <c r="CN3" s="7" t="e">
        <f>'Рейтинговая таблица организаций'!#REF!</f>
        <v>#REF!</v>
      </c>
      <c r="CO3" s="7" t="e">
        <f t="shared" si="59"/>
        <v>#REF!</v>
      </c>
      <c r="CP3" s="8" t="e">
        <f>'Рейтинговая таблица организаций'!#REF!</f>
        <v>#REF!</v>
      </c>
      <c r="CQ3" s="12" t="e">
        <f t="shared" si="60"/>
        <v>#REF!</v>
      </c>
      <c r="CR3" s="12" t="e">
        <f t="shared" si="61"/>
        <v>#REF!</v>
      </c>
      <c r="CS3" s="12">
        <f t="shared" si="62"/>
        <v>21</v>
      </c>
      <c r="CT3" s="7" t="e">
        <f>'Рейтинговая таблица организаций'!#REF!</f>
        <v>#REF!</v>
      </c>
      <c r="CU3" s="7" t="e">
        <f t="shared" si="63"/>
        <v>#REF!</v>
      </c>
      <c r="CV3" s="8" t="e">
        <f>'Рейтинговая таблица организаций'!#REF!</f>
        <v>#REF!</v>
      </c>
      <c r="CW3" s="12" t="e">
        <f t="shared" si="64"/>
        <v>#REF!</v>
      </c>
      <c r="CX3" s="12" t="e">
        <f t="shared" si="65"/>
        <v>#REF!</v>
      </c>
      <c r="CY3" s="12">
        <f t="shared" si="66"/>
        <v>21</v>
      </c>
      <c r="CZ3" s="7" t="e">
        <f>'Рейтинговая таблица организаций'!#REF!</f>
        <v>#REF!</v>
      </c>
      <c r="DA3" s="7" t="e">
        <f t="shared" si="67"/>
        <v>#REF!</v>
      </c>
      <c r="DB3" s="8" t="e">
        <f>'Рейтинговая таблица организаций'!#REF!</f>
        <v>#REF!</v>
      </c>
      <c r="DC3" s="12" t="e">
        <f t="shared" si="68"/>
        <v>#REF!</v>
      </c>
      <c r="DD3" s="12" t="e">
        <f t="shared" si="69"/>
        <v>#REF!</v>
      </c>
      <c r="DE3" s="12">
        <f t="shared" si="70"/>
        <v>21</v>
      </c>
      <c r="DF3" s="7" t="e">
        <f>'Рейтинговая таблица организаций'!#REF!</f>
        <v>#REF!</v>
      </c>
      <c r="DG3" s="7" t="e">
        <f t="shared" si="71"/>
        <v>#REF!</v>
      </c>
      <c r="DH3" s="8" t="e">
        <f>'Рейтинговая таблица организаций'!#REF!</f>
        <v>#REF!</v>
      </c>
      <c r="DI3" s="12" t="e">
        <f t="shared" si="72"/>
        <v>#REF!</v>
      </c>
      <c r="DJ3" s="12" t="e">
        <f t="shared" si="73"/>
        <v>#REF!</v>
      </c>
      <c r="DK3" s="12">
        <f t="shared" si="74"/>
        <v>21</v>
      </c>
      <c r="DL3" s="7" t="e">
        <f>'Рейтинговая таблица организаций'!#REF!</f>
        <v>#REF!</v>
      </c>
      <c r="DM3" s="7" t="e">
        <f t="shared" si="75"/>
        <v>#REF!</v>
      </c>
      <c r="DN3" s="8" t="e">
        <f>'Рейтинговая таблица организаций'!#REF!</f>
        <v>#REF!</v>
      </c>
      <c r="DO3" s="12" t="e">
        <f t="shared" si="76"/>
        <v>#REF!</v>
      </c>
      <c r="DP3" s="12" t="e">
        <f t="shared" si="77"/>
        <v>#REF!</v>
      </c>
      <c r="DQ3" s="12">
        <f t="shared" si="78"/>
        <v>21</v>
      </c>
      <c r="DR3" s="7" t="e">
        <f>'Рейтинговая таблица организаций'!#REF!</f>
        <v>#REF!</v>
      </c>
      <c r="DS3" s="7" t="e">
        <f t="shared" si="79"/>
        <v>#REF!</v>
      </c>
      <c r="DT3" s="8" t="e">
        <f>'Рейтинговая таблица организаций'!#REF!</f>
        <v>#REF!</v>
      </c>
      <c r="DU3" s="12" t="e">
        <f t="shared" si="80"/>
        <v>#REF!</v>
      </c>
      <c r="DV3" s="12" t="e">
        <f t="shared" si="81"/>
        <v>#REF!</v>
      </c>
      <c r="DW3" s="12">
        <f t="shared" si="82"/>
        <v>21</v>
      </c>
      <c r="DX3" s="7" t="e">
        <f>'Рейтинговая таблица организаций'!#REF!</f>
        <v>#REF!</v>
      </c>
      <c r="DY3" s="7" t="e">
        <f t="shared" si="83"/>
        <v>#REF!</v>
      </c>
      <c r="DZ3" s="8" t="e">
        <f>'Рейтинговая таблица организаций'!#REF!</f>
        <v>#REF!</v>
      </c>
      <c r="EA3" s="12" t="e">
        <f t="shared" si="84"/>
        <v>#REF!</v>
      </c>
      <c r="EB3" s="12" t="e">
        <f t="shared" si="85"/>
        <v>#REF!</v>
      </c>
      <c r="EC3" s="12">
        <f t="shared" si="86"/>
        <v>21</v>
      </c>
      <c r="ED3" s="7" t="e">
        <f>'Рейтинговая таблица организаций'!#REF!</f>
        <v>#REF!</v>
      </c>
      <c r="EE3" s="7" t="e">
        <f t="shared" si="87"/>
        <v>#REF!</v>
      </c>
      <c r="EF3" s="8" t="e">
        <f>'Рейтинговая таблица организаций'!#REF!</f>
        <v>#REF!</v>
      </c>
      <c r="EG3" s="12" t="e">
        <f t="shared" si="88"/>
        <v>#REF!</v>
      </c>
      <c r="EH3" s="12" t="e">
        <f t="shared" si="89"/>
        <v>#REF!</v>
      </c>
      <c r="EI3" s="12">
        <f t="shared" si="90"/>
        <v>21</v>
      </c>
      <c r="EJ3" s="7" t="e">
        <f t="shared" si="91"/>
        <v>#REF!</v>
      </c>
      <c r="EK3" s="8" t="e">
        <f>'Рейтинговая таблица организаций'!#REF!</f>
        <v>#REF!</v>
      </c>
      <c r="EL3" s="12" t="e">
        <f t="shared" si="92"/>
        <v>#REF!</v>
      </c>
      <c r="EM3" s="12" t="e">
        <f t="shared" si="93"/>
        <v>#REF!</v>
      </c>
      <c r="EN3" s="12">
        <f t="shared" si="94"/>
        <v>21</v>
      </c>
    </row>
    <row r="4" spans="1:144">
      <c r="A4" s="7">
        <v>3</v>
      </c>
      <c r="B4" s="7" t="e">
        <f>'Рейтинговая таблица организаций'!#REF!</f>
        <v>#REF!</v>
      </c>
      <c r="C4" s="8" t="e">
        <f>100*'Рейтинговая таблица организаций'!#REF!/'Рейтинговая таблица организаций'!#REF!</f>
        <v>#REF!</v>
      </c>
      <c r="D4" s="12" t="e">
        <f t="shared" si="0"/>
        <v>#REF!</v>
      </c>
      <c r="E4" s="12" t="e">
        <f t="shared" si="1"/>
        <v>#REF!</v>
      </c>
      <c r="F4" s="12">
        <f t="shared" si="2"/>
        <v>21</v>
      </c>
      <c r="G4" s="7" t="e">
        <f>'Рейтинговая таблица организаций'!#REF!</f>
        <v>#REF!</v>
      </c>
      <c r="H4" s="7" t="e">
        <f t="shared" si="3"/>
        <v>#REF!</v>
      </c>
      <c r="I4" s="8" t="e">
        <f>100*'Рейтинговая таблица организаций'!#REF!/'Рейтинговая таблица организаций'!#REF!</f>
        <v>#REF!</v>
      </c>
      <c r="J4" s="12" t="e">
        <f t="shared" si="4"/>
        <v>#REF!</v>
      </c>
      <c r="K4" s="12" t="e">
        <f t="shared" si="5"/>
        <v>#REF!</v>
      </c>
      <c r="L4" s="12">
        <f t="shared" si="6"/>
        <v>21</v>
      </c>
      <c r="M4" s="7" t="e">
        <f>'Рейтинговая таблица организаций'!#REF!</f>
        <v>#REF!</v>
      </c>
      <c r="N4" s="7" t="e">
        <f>'Рейтинговая таблица организаций'!#REF!</f>
        <v>#REF!</v>
      </c>
      <c r="O4" s="7" t="e">
        <f t="shared" si="7"/>
        <v>#REF!</v>
      </c>
      <c r="P4" s="8" t="e">
        <f>'Рейтинговая таблица организаций'!#REF!</f>
        <v>#REF!</v>
      </c>
      <c r="Q4" s="12" t="e">
        <f t="shared" si="8"/>
        <v>#REF!</v>
      </c>
      <c r="R4" s="12" t="e">
        <f t="shared" si="9"/>
        <v>#REF!</v>
      </c>
      <c r="S4" s="12">
        <f t="shared" si="10"/>
        <v>21</v>
      </c>
      <c r="T4" s="7" t="e">
        <f>'Рейтинговая таблица организаций'!#REF!</f>
        <v>#REF!</v>
      </c>
      <c r="U4" s="7" t="e">
        <f t="shared" si="11"/>
        <v>#REF!</v>
      </c>
      <c r="V4" s="8" t="e">
        <f>'Рейтинговая таблица организаций'!#REF!</f>
        <v>#REF!</v>
      </c>
      <c r="W4" s="12" t="e">
        <f t="shared" si="12"/>
        <v>#REF!</v>
      </c>
      <c r="X4" s="12" t="e">
        <f t="shared" si="13"/>
        <v>#REF!</v>
      </c>
      <c r="Y4" s="12">
        <f t="shared" si="14"/>
        <v>21</v>
      </c>
      <c r="Z4" s="7" t="e">
        <f>'Рейтинговая таблица организаций'!#REF!</f>
        <v>#REF!</v>
      </c>
      <c r="AA4" s="7" t="e">
        <f t="shared" si="15"/>
        <v>#REF!</v>
      </c>
      <c r="AB4" s="8" t="e">
        <f>100*'Рейтинговая таблица организаций'!#REF!/'Рейтинговая таблица организаций'!#REF!</f>
        <v>#REF!</v>
      </c>
      <c r="AC4" s="12" t="e">
        <f t="shared" si="16"/>
        <v>#REF!</v>
      </c>
      <c r="AD4" s="12" t="e">
        <f t="shared" si="17"/>
        <v>#REF!</v>
      </c>
      <c r="AE4" s="12">
        <f t="shared" si="18"/>
        <v>21</v>
      </c>
      <c r="AF4" s="7" t="e">
        <f>'Рейтинговая таблица организаций'!#REF!</f>
        <v>#REF!</v>
      </c>
      <c r="AG4" s="7" t="e">
        <f t="shared" si="19"/>
        <v>#REF!</v>
      </c>
      <c r="AH4" s="8" t="e">
        <f>100*'Рейтинговая таблица организаций'!#REF!/'Рейтинговая таблица организаций'!#REF!</f>
        <v>#REF!</v>
      </c>
      <c r="AI4" s="12" t="e">
        <f t="shared" si="20"/>
        <v>#REF!</v>
      </c>
      <c r="AJ4" s="12" t="e">
        <f t="shared" si="21"/>
        <v>#REF!</v>
      </c>
      <c r="AK4" s="12">
        <f t="shared" si="22"/>
        <v>21</v>
      </c>
      <c r="AL4" s="7" t="e">
        <f>'Рейтинговая таблица организаций'!#REF!</f>
        <v>#REF!</v>
      </c>
      <c r="AM4" s="7" t="e">
        <f t="shared" si="23"/>
        <v>#REF!</v>
      </c>
      <c r="AN4" s="8" t="e">
        <f>'Рейтинговая таблица организаций'!#REF!</f>
        <v>#REF!</v>
      </c>
      <c r="AO4" s="12" t="e">
        <f t="shared" si="24"/>
        <v>#REF!</v>
      </c>
      <c r="AP4" s="12" t="e">
        <f t="shared" si="25"/>
        <v>#REF!</v>
      </c>
      <c r="AQ4" s="12">
        <f t="shared" si="26"/>
        <v>21</v>
      </c>
      <c r="AR4" s="7" t="e">
        <f>'Рейтинговая таблица организаций'!#REF!</f>
        <v>#REF!</v>
      </c>
      <c r="AS4" s="7" t="e">
        <f t="shared" si="27"/>
        <v>#REF!</v>
      </c>
      <c r="AT4" s="8" t="e">
        <f>'Рейтинговая таблица организаций'!#REF!</f>
        <v>#REF!</v>
      </c>
      <c r="AU4" s="12" t="e">
        <f t="shared" si="28"/>
        <v>#REF!</v>
      </c>
      <c r="AV4" s="12" t="e">
        <f t="shared" si="29"/>
        <v>#REF!</v>
      </c>
      <c r="AW4" s="12">
        <f t="shared" si="30"/>
        <v>21</v>
      </c>
      <c r="AX4" s="7" t="e">
        <f>'Рейтинговая таблица организаций'!#REF!</f>
        <v>#REF!</v>
      </c>
      <c r="AY4" s="7" t="e">
        <f t="shared" si="31"/>
        <v>#REF!</v>
      </c>
      <c r="AZ4" s="8" t="e">
        <f>'Рейтинговая таблица организаций'!#REF!</f>
        <v>#REF!</v>
      </c>
      <c r="BA4" s="12" t="e">
        <f t="shared" si="32"/>
        <v>#REF!</v>
      </c>
      <c r="BB4" s="12" t="e">
        <f t="shared" si="33"/>
        <v>#REF!</v>
      </c>
      <c r="BC4" s="12">
        <f t="shared" si="34"/>
        <v>21</v>
      </c>
      <c r="BD4" s="7" t="e">
        <f>'Рейтинговая таблица организаций'!#REF!</f>
        <v>#REF!</v>
      </c>
      <c r="BE4" s="7" t="e">
        <f t="shared" si="35"/>
        <v>#REF!</v>
      </c>
      <c r="BF4" s="8" t="e">
        <f>'Рейтинговая таблица организаций'!#REF!</f>
        <v>#REF!</v>
      </c>
      <c r="BG4" s="12" t="e">
        <f t="shared" si="36"/>
        <v>#REF!</v>
      </c>
      <c r="BH4" s="12" t="e">
        <f t="shared" si="37"/>
        <v>#REF!</v>
      </c>
      <c r="BI4" s="12">
        <f t="shared" si="38"/>
        <v>21</v>
      </c>
      <c r="BJ4" s="7" t="e">
        <f>'Рейтинговая таблица организаций'!#REF!</f>
        <v>#REF!</v>
      </c>
      <c r="BK4" s="7" t="e">
        <f t="shared" si="39"/>
        <v>#REF!</v>
      </c>
      <c r="BL4" s="8" t="e">
        <f>'Рейтинговая таблица организаций'!#REF!</f>
        <v>#REF!</v>
      </c>
      <c r="BM4" s="12" t="e">
        <f t="shared" si="40"/>
        <v>#REF!</v>
      </c>
      <c r="BN4" s="12" t="e">
        <f t="shared" si="41"/>
        <v>#REF!</v>
      </c>
      <c r="BO4" s="12">
        <f t="shared" si="42"/>
        <v>21</v>
      </c>
      <c r="BP4" s="7" t="e">
        <f>'Рейтинговая таблица организаций'!#REF!</f>
        <v>#REF!</v>
      </c>
      <c r="BQ4" s="7" t="e">
        <f t="shared" si="43"/>
        <v>#REF!</v>
      </c>
      <c r="BR4" s="8" t="e">
        <f>'Рейтинговая таблица организаций'!#REF!</f>
        <v>#REF!</v>
      </c>
      <c r="BS4" s="12" t="e">
        <f t="shared" si="44"/>
        <v>#REF!</v>
      </c>
      <c r="BT4" s="12" t="e">
        <f t="shared" si="45"/>
        <v>#REF!</v>
      </c>
      <c r="BU4" s="12">
        <f t="shared" si="46"/>
        <v>21</v>
      </c>
      <c r="BV4" s="7" t="e">
        <f>'Рейтинговая таблица организаций'!#REF!</f>
        <v>#REF!</v>
      </c>
      <c r="BW4" s="7" t="e">
        <f t="shared" si="47"/>
        <v>#REF!</v>
      </c>
      <c r="BX4" s="8" t="e">
        <f>'Рейтинговая таблица организаций'!#REF!</f>
        <v>#REF!</v>
      </c>
      <c r="BY4" s="12" t="e">
        <f t="shared" si="48"/>
        <v>#REF!</v>
      </c>
      <c r="BZ4" s="12" t="e">
        <f t="shared" si="49"/>
        <v>#REF!</v>
      </c>
      <c r="CA4" s="12">
        <f t="shared" si="50"/>
        <v>21</v>
      </c>
      <c r="CB4" s="7" t="e">
        <f>'Рейтинговая таблица организаций'!#REF!</f>
        <v>#REF!</v>
      </c>
      <c r="CC4" s="7" t="e">
        <f t="shared" si="51"/>
        <v>#REF!</v>
      </c>
      <c r="CD4" s="8" t="e">
        <f>'Рейтинговая таблица организаций'!#REF!</f>
        <v>#REF!</v>
      </c>
      <c r="CE4" s="12" t="e">
        <f t="shared" si="52"/>
        <v>#REF!</v>
      </c>
      <c r="CF4" s="12" t="e">
        <f t="shared" si="53"/>
        <v>#REF!</v>
      </c>
      <c r="CG4" s="12">
        <f t="shared" si="54"/>
        <v>21</v>
      </c>
      <c r="CH4" s="7" t="e">
        <f>'Рейтинговая таблица организаций'!#REF!</f>
        <v>#REF!</v>
      </c>
      <c r="CI4" s="7" t="e">
        <f t="shared" si="55"/>
        <v>#REF!</v>
      </c>
      <c r="CJ4" s="8" t="e">
        <f>'Рейтинговая таблица организаций'!#REF!</f>
        <v>#REF!</v>
      </c>
      <c r="CK4" s="12" t="e">
        <f t="shared" si="56"/>
        <v>#REF!</v>
      </c>
      <c r="CL4" s="12" t="e">
        <f t="shared" si="57"/>
        <v>#REF!</v>
      </c>
      <c r="CM4" s="12">
        <f t="shared" si="58"/>
        <v>21</v>
      </c>
      <c r="CN4" s="7" t="e">
        <f>'Рейтинговая таблица организаций'!#REF!</f>
        <v>#REF!</v>
      </c>
      <c r="CO4" s="7" t="e">
        <f t="shared" si="59"/>
        <v>#REF!</v>
      </c>
      <c r="CP4" s="8" t="e">
        <f>'Рейтинговая таблица организаций'!#REF!</f>
        <v>#REF!</v>
      </c>
      <c r="CQ4" s="12" t="e">
        <f t="shared" si="60"/>
        <v>#REF!</v>
      </c>
      <c r="CR4" s="12" t="e">
        <f t="shared" si="61"/>
        <v>#REF!</v>
      </c>
      <c r="CS4" s="12">
        <f t="shared" si="62"/>
        <v>21</v>
      </c>
      <c r="CT4" s="7" t="e">
        <f>'Рейтинговая таблица организаций'!#REF!</f>
        <v>#REF!</v>
      </c>
      <c r="CU4" s="7" t="e">
        <f t="shared" si="63"/>
        <v>#REF!</v>
      </c>
      <c r="CV4" s="8" t="e">
        <f>'Рейтинговая таблица организаций'!#REF!</f>
        <v>#REF!</v>
      </c>
      <c r="CW4" s="12" t="e">
        <f t="shared" si="64"/>
        <v>#REF!</v>
      </c>
      <c r="CX4" s="12" t="e">
        <f t="shared" si="65"/>
        <v>#REF!</v>
      </c>
      <c r="CY4" s="12">
        <f t="shared" si="66"/>
        <v>21</v>
      </c>
      <c r="CZ4" s="7" t="e">
        <f>'Рейтинговая таблица организаций'!#REF!</f>
        <v>#REF!</v>
      </c>
      <c r="DA4" s="7" t="e">
        <f t="shared" si="67"/>
        <v>#REF!</v>
      </c>
      <c r="DB4" s="8" t="e">
        <f>'Рейтинговая таблица организаций'!#REF!</f>
        <v>#REF!</v>
      </c>
      <c r="DC4" s="12" t="e">
        <f t="shared" si="68"/>
        <v>#REF!</v>
      </c>
      <c r="DD4" s="12" t="e">
        <f t="shared" si="69"/>
        <v>#REF!</v>
      </c>
      <c r="DE4" s="12">
        <f t="shared" si="70"/>
        <v>21</v>
      </c>
      <c r="DF4" s="7" t="e">
        <f>'Рейтинговая таблица организаций'!#REF!</f>
        <v>#REF!</v>
      </c>
      <c r="DG4" s="7" t="e">
        <f t="shared" si="71"/>
        <v>#REF!</v>
      </c>
      <c r="DH4" s="8" t="e">
        <f>'Рейтинговая таблица организаций'!#REF!</f>
        <v>#REF!</v>
      </c>
      <c r="DI4" s="12" t="e">
        <f t="shared" si="72"/>
        <v>#REF!</v>
      </c>
      <c r="DJ4" s="12" t="e">
        <f t="shared" si="73"/>
        <v>#REF!</v>
      </c>
      <c r="DK4" s="12">
        <f t="shared" si="74"/>
        <v>21</v>
      </c>
      <c r="DL4" s="7" t="e">
        <f>'Рейтинговая таблица организаций'!#REF!</f>
        <v>#REF!</v>
      </c>
      <c r="DM4" s="7" t="e">
        <f t="shared" si="75"/>
        <v>#REF!</v>
      </c>
      <c r="DN4" s="8" t="e">
        <f>'Рейтинговая таблица организаций'!#REF!</f>
        <v>#REF!</v>
      </c>
      <c r="DO4" s="12" t="e">
        <f t="shared" si="76"/>
        <v>#REF!</v>
      </c>
      <c r="DP4" s="12" t="e">
        <f t="shared" si="77"/>
        <v>#REF!</v>
      </c>
      <c r="DQ4" s="12">
        <f t="shared" si="78"/>
        <v>21</v>
      </c>
      <c r="DR4" s="7" t="e">
        <f>'Рейтинговая таблица организаций'!#REF!</f>
        <v>#REF!</v>
      </c>
      <c r="DS4" s="7" t="e">
        <f t="shared" si="79"/>
        <v>#REF!</v>
      </c>
      <c r="DT4" s="8" t="e">
        <f>'Рейтинговая таблица организаций'!#REF!</f>
        <v>#REF!</v>
      </c>
      <c r="DU4" s="12" t="e">
        <f t="shared" si="80"/>
        <v>#REF!</v>
      </c>
      <c r="DV4" s="12" t="e">
        <f t="shared" si="81"/>
        <v>#REF!</v>
      </c>
      <c r="DW4" s="12">
        <f t="shared" si="82"/>
        <v>21</v>
      </c>
      <c r="DX4" s="7" t="e">
        <f>'Рейтинговая таблица организаций'!#REF!</f>
        <v>#REF!</v>
      </c>
      <c r="DY4" s="7" t="e">
        <f t="shared" si="83"/>
        <v>#REF!</v>
      </c>
      <c r="DZ4" s="8" t="e">
        <f>'Рейтинговая таблица организаций'!#REF!</f>
        <v>#REF!</v>
      </c>
      <c r="EA4" s="12" t="e">
        <f t="shared" si="84"/>
        <v>#REF!</v>
      </c>
      <c r="EB4" s="12" t="e">
        <f t="shared" si="85"/>
        <v>#REF!</v>
      </c>
      <c r="EC4" s="12">
        <f t="shared" si="86"/>
        <v>21</v>
      </c>
      <c r="ED4" s="7" t="e">
        <f>'Рейтинговая таблица организаций'!#REF!</f>
        <v>#REF!</v>
      </c>
      <c r="EE4" s="7" t="e">
        <f t="shared" si="87"/>
        <v>#REF!</v>
      </c>
      <c r="EF4" s="8" t="e">
        <f>'Рейтинговая таблица организаций'!#REF!</f>
        <v>#REF!</v>
      </c>
      <c r="EG4" s="12" t="e">
        <f t="shared" si="88"/>
        <v>#REF!</v>
      </c>
      <c r="EH4" s="12" t="e">
        <f t="shared" si="89"/>
        <v>#REF!</v>
      </c>
      <c r="EI4" s="12">
        <f t="shared" si="90"/>
        <v>21</v>
      </c>
      <c r="EJ4" s="7" t="e">
        <f t="shared" si="91"/>
        <v>#REF!</v>
      </c>
      <c r="EK4" s="8" t="e">
        <f>'Рейтинговая таблица организаций'!#REF!</f>
        <v>#REF!</v>
      </c>
      <c r="EL4" s="12" t="e">
        <f t="shared" si="92"/>
        <v>#REF!</v>
      </c>
      <c r="EM4" s="12" t="e">
        <f t="shared" si="93"/>
        <v>#REF!</v>
      </c>
      <c r="EN4" s="12">
        <f t="shared" si="94"/>
        <v>21</v>
      </c>
    </row>
    <row r="5" spans="1:144">
      <c r="A5" s="7">
        <v>4</v>
      </c>
      <c r="B5" s="7" t="e">
        <f>'Рейтинговая таблица организаций'!#REF!</f>
        <v>#REF!</v>
      </c>
      <c r="C5" s="8" t="e">
        <f>100*'Рейтинговая таблица организаций'!#REF!/'Рейтинговая таблица организаций'!#REF!</f>
        <v>#REF!</v>
      </c>
      <c r="D5" s="12" t="e">
        <f t="shared" si="0"/>
        <v>#REF!</v>
      </c>
      <c r="E5" s="12" t="e">
        <f t="shared" si="1"/>
        <v>#REF!</v>
      </c>
      <c r="F5" s="12">
        <f t="shared" si="2"/>
        <v>21</v>
      </c>
      <c r="G5" s="7" t="e">
        <f>'Рейтинговая таблица организаций'!#REF!</f>
        <v>#REF!</v>
      </c>
      <c r="H5" s="7" t="e">
        <f t="shared" si="3"/>
        <v>#REF!</v>
      </c>
      <c r="I5" s="8" t="e">
        <f>100*'Рейтинговая таблица организаций'!#REF!/'Рейтинговая таблица организаций'!#REF!</f>
        <v>#REF!</v>
      </c>
      <c r="J5" s="12" t="e">
        <f t="shared" si="4"/>
        <v>#REF!</v>
      </c>
      <c r="K5" s="12" t="e">
        <f t="shared" si="5"/>
        <v>#REF!</v>
      </c>
      <c r="L5" s="12">
        <f t="shared" si="6"/>
        <v>21</v>
      </c>
      <c r="M5" s="7" t="e">
        <f>'Рейтинговая таблица организаций'!#REF!</f>
        <v>#REF!</v>
      </c>
      <c r="N5" s="7" t="e">
        <f>'Рейтинговая таблица организаций'!#REF!</f>
        <v>#REF!</v>
      </c>
      <c r="O5" s="7" t="e">
        <f t="shared" si="7"/>
        <v>#REF!</v>
      </c>
      <c r="P5" s="8" t="e">
        <f>'Рейтинговая таблица организаций'!#REF!</f>
        <v>#REF!</v>
      </c>
      <c r="Q5" s="12" t="e">
        <f t="shared" si="8"/>
        <v>#REF!</v>
      </c>
      <c r="R5" s="12" t="e">
        <f t="shared" si="9"/>
        <v>#REF!</v>
      </c>
      <c r="S5" s="12">
        <f t="shared" si="10"/>
        <v>21</v>
      </c>
      <c r="T5" s="7" t="e">
        <f>'Рейтинговая таблица организаций'!#REF!</f>
        <v>#REF!</v>
      </c>
      <c r="U5" s="7" t="e">
        <f t="shared" si="11"/>
        <v>#REF!</v>
      </c>
      <c r="V5" s="8" t="e">
        <f>'Рейтинговая таблица организаций'!#REF!</f>
        <v>#REF!</v>
      </c>
      <c r="W5" s="12" t="e">
        <f t="shared" si="12"/>
        <v>#REF!</v>
      </c>
      <c r="X5" s="12" t="e">
        <f t="shared" si="13"/>
        <v>#REF!</v>
      </c>
      <c r="Y5" s="12">
        <f t="shared" si="14"/>
        <v>21</v>
      </c>
      <c r="Z5" s="7" t="e">
        <f>'Рейтинговая таблица организаций'!#REF!</f>
        <v>#REF!</v>
      </c>
      <c r="AA5" s="7" t="e">
        <f t="shared" si="15"/>
        <v>#REF!</v>
      </c>
      <c r="AB5" s="8" t="e">
        <f>100*'Рейтинговая таблица организаций'!#REF!/'Рейтинговая таблица организаций'!#REF!</f>
        <v>#REF!</v>
      </c>
      <c r="AC5" s="12" t="e">
        <f t="shared" si="16"/>
        <v>#REF!</v>
      </c>
      <c r="AD5" s="12" t="e">
        <f t="shared" si="17"/>
        <v>#REF!</v>
      </c>
      <c r="AE5" s="12">
        <f t="shared" si="18"/>
        <v>21</v>
      </c>
      <c r="AF5" s="7" t="e">
        <f>'Рейтинговая таблица организаций'!#REF!</f>
        <v>#REF!</v>
      </c>
      <c r="AG5" s="7" t="e">
        <f t="shared" si="19"/>
        <v>#REF!</v>
      </c>
      <c r="AH5" s="8" t="e">
        <f>100*'Рейтинговая таблица организаций'!#REF!/'Рейтинговая таблица организаций'!#REF!</f>
        <v>#REF!</v>
      </c>
      <c r="AI5" s="12" t="e">
        <f t="shared" si="20"/>
        <v>#REF!</v>
      </c>
      <c r="AJ5" s="12" t="e">
        <f t="shared" si="21"/>
        <v>#REF!</v>
      </c>
      <c r="AK5" s="12">
        <f t="shared" si="22"/>
        <v>21</v>
      </c>
      <c r="AL5" s="7" t="e">
        <f>'Рейтинговая таблица организаций'!#REF!</f>
        <v>#REF!</v>
      </c>
      <c r="AM5" s="7" t="e">
        <f t="shared" si="23"/>
        <v>#REF!</v>
      </c>
      <c r="AN5" s="8" t="e">
        <f>'Рейтинговая таблица организаций'!#REF!</f>
        <v>#REF!</v>
      </c>
      <c r="AO5" s="12" t="e">
        <f t="shared" si="24"/>
        <v>#REF!</v>
      </c>
      <c r="AP5" s="12" t="e">
        <f t="shared" si="25"/>
        <v>#REF!</v>
      </c>
      <c r="AQ5" s="12">
        <f t="shared" si="26"/>
        <v>21</v>
      </c>
      <c r="AR5" s="7" t="e">
        <f>'Рейтинговая таблица организаций'!#REF!</f>
        <v>#REF!</v>
      </c>
      <c r="AS5" s="7" t="e">
        <f t="shared" si="27"/>
        <v>#REF!</v>
      </c>
      <c r="AT5" s="8" t="e">
        <f>'Рейтинговая таблица организаций'!#REF!</f>
        <v>#REF!</v>
      </c>
      <c r="AU5" s="12" t="e">
        <f t="shared" si="28"/>
        <v>#REF!</v>
      </c>
      <c r="AV5" s="12" t="e">
        <f t="shared" si="29"/>
        <v>#REF!</v>
      </c>
      <c r="AW5" s="12">
        <f t="shared" si="30"/>
        <v>21</v>
      </c>
      <c r="AX5" s="7" t="e">
        <f>'Рейтинговая таблица организаций'!#REF!</f>
        <v>#REF!</v>
      </c>
      <c r="AY5" s="7" t="e">
        <f t="shared" si="31"/>
        <v>#REF!</v>
      </c>
      <c r="AZ5" s="8" t="e">
        <f>'Рейтинговая таблица организаций'!#REF!</f>
        <v>#REF!</v>
      </c>
      <c r="BA5" s="12" t="e">
        <f t="shared" si="32"/>
        <v>#REF!</v>
      </c>
      <c r="BB5" s="12" t="e">
        <f t="shared" si="33"/>
        <v>#REF!</v>
      </c>
      <c r="BC5" s="12">
        <f t="shared" si="34"/>
        <v>21</v>
      </c>
      <c r="BD5" s="7" t="e">
        <f>'Рейтинговая таблица организаций'!#REF!</f>
        <v>#REF!</v>
      </c>
      <c r="BE5" s="7" t="e">
        <f t="shared" si="35"/>
        <v>#REF!</v>
      </c>
      <c r="BF5" s="8" t="e">
        <f>'Рейтинговая таблица организаций'!#REF!</f>
        <v>#REF!</v>
      </c>
      <c r="BG5" s="12" t="e">
        <f t="shared" si="36"/>
        <v>#REF!</v>
      </c>
      <c r="BH5" s="12" t="e">
        <f t="shared" si="37"/>
        <v>#REF!</v>
      </c>
      <c r="BI5" s="12">
        <f t="shared" si="38"/>
        <v>21</v>
      </c>
      <c r="BJ5" s="7" t="e">
        <f>'Рейтинговая таблица организаций'!#REF!</f>
        <v>#REF!</v>
      </c>
      <c r="BK5" s="7" t="e">
        <f t="shared" si="39"/>
        <v>#REF!</v>
      </c>
      <c r="BL5" s="8" t="e">
        <f>'Рейтинговая таблица организаций'!#REF!</f>
        <v>#REF!</v>
      </c>
      <c r="BM5" s="12" t="e">
        <f t="shared" si="40"/>
        <v>#REF!</v>
      </c>
      <c r="BN5" s="12" t="e">
        <f t="shared" si="41"/>
        <v>#REF!</v>
      </c>
      <c r="BO5" s="12">
        <f t="shared" si="42"/>
        <v>21</v>
      </c>
      <c r="BP5" s="7" t="e">
        <f>'Рейтинговая таблица организаций'!#REF!</f>
        <v>#REF!</v>
      </c>
      <c r="BQ5" s="7" t="e">
        <f t="shared" si="43"/>
        <v>#REF!</v>
      </c>
      <c r="BR5" s="8" t="e">
        <f>'Рейтинговая таблица организаций'!#REF!</f>
        <v>#REF!</v>
      </c>
      <c r="BS5" s="12" t="e">
        <f t="shared" si="44"/>
        <v>#REF!</v>
      </c>
      <c r="BT5" s="12" t="e">
        <f t="shared" si="45"/>
        <v>#REF!</v>
      </c>
      <c r="BU5" s="12">
        <f t="shared" si="46"/>
        <v>21</v>
      </c>
      <c r="BV5" s="7" t="e">
        <f>'Рейтинговая таблица организаций'!#REF!</f>
        <v>#REF!</v>
      </c>
      <c r="BW5" s="7" t="e">
        <f t="shared" si="47"/>
        <v>#REF!</v>
      </c>
      <c r="BX5" s="8" t="e">
        <f>'Рейтинговая таблица организаций'!#REF!</f>
        <v>#REF!</v>
      </c>
      <c r="BY5" s="12" t="e">
        <f t="shared" si="48"/>
        <v>#REF!</v>
      </c>
      <c r="BZ5" s="12" t="e">
        <f t="shared" si="49"/>
        <v>#REF!</v>
      </c>
      <c r="CA5" s="12">
        <f t="shared" si="50"/>
        <v>21</v>
      </c>
      <c r="CB5" s="7" t="e">
        <f>'Рейтинговая таблица организаций'!#REF!</f>
        <v>#REF!</v>
      </c>
      <c r="CC5" s="7" t="e">
        <f t="shared" si="51"/>
        <v>#REF!</v>
      </c>
      <c r="CD5" s="8" t="e">
        <f>'Рейтинговая таблица организаций'!#REF!</f>
        <v>#REF!</v>
      </c>
      <c r="CE5" s="12" t="e">
        <f t="shared" si="52"/>
        <v>#REF!</v>
      </c>
      <c r="CF5" s="12" t="e">
        <f t="shared" si="53"/>
        <v>#REF!</v>
      </c>
      <c r="CG5" s="12">
        <f t="shared" si="54"/>
        <v>21</v>
      </c>
      <c r="CH5" s="7" t="e">
        <f>'Рейтинговая таблица организаций'!#REF!</f>
        <v>#REF!</v>
      </c>
      <c r="CI5" s="7" t="e">
        <f t="shared" si="55"/>
        <v>#REF!</v>
      </c>
      <c r="CJ5" s="8" t="e">
        <f>'Рейтинговая таблица организаций'!#REF!</f>
        <v>#REF!</v>
      </c>
      <c r="CK5" s="12" t="e">
        <f t="shared" si="56"/>
        <v>#REF!</v>
      </c>
      <c r="CL5" s="12" t="e">
        <f t="shared" si="57"/>
        <v>#REF!</v>
      </c>
      <c r="CM5" s="12">
        <f t="shared" si="58"/>
        <v>21</v>
      </c>
      <c r="CN5" s="7" t="e">
        <f>'Рейтинговая таблица организаций'!#REF!</f>
        <v>#REF!</v>
      </c>
      <c r="CO5" s="7" t="e">
        <f t="shared" si="59"/>
        <v>#REF!</v>
      </c>
      <c r="CP5" s="8" t="e">
        <f>'Рейтинговая таблица организаций'!#REF!</f>
        <v>#REF!</v>
      </c>
      <c r="CQ5" s="12" t="e">
        <f t="shared" si="60"/>
        <v>#REF!</v>
      </c>
      <c r="CR5" s="12" t="e">
        <f t="shared" si="61"/>
        <v>#REF!</v>
      </c>
      <c r="CS5" s="12">
        <f t="shared" si="62"/>
        <v>21</v>
      </c>
      <c r="CT5" s="7" t="e">
        <f>'Рейтинговая таблица организаций'!#REF!</f>
        <v>#REF!</v>
      </c>
      <c r="CU5" s="7" t="e">
        <f t="shared" si="63"/>
        <v>#REF!</v>
      </c>
      <c r="CV5" s="8" t="e">
        <f>'Рейтинговая таблица организаций'!#REF!</f>
        <v>#REF!</v>
      </c>
      <c r="CW5" s="12" t="e">
        <f t="shared" si="64"/>
        <v>#REF!</v>
      </c>
      <c r="CX5" s="12" t="e">
        <f t="shared" si="65"/>
        <v>#REF!</v>
      </c>
      <c r="CY5" s="12">
        <f t="shared" si="66"/>
        <v>21</v>
      </c>
      <c r="CZ5" s="7" t="e">
        <f>'Рейтинговая таблица организаций'!#REF!</f>
        <v>#REF!</v>
      </c>
      <c r="DA5" s="7" t="e">
        <f t="shared" si="67"/>
        <v>#REF!</v>
      </c>
      <c r="DB5" s="8" t="e">
        <f>'Рейтинговая таблица организаций'!#REF!</f>
        <v>#REF!</v>
      </c>
      <c r="DC5" s="12" t="e">
        <f t="shared" si="68"/>
        <v>#REF!</v>
      </c>
      <c r="DD5" s="12" t="e">
        <f t="shared" si="69"/>
        <v>#REF!</v>
      </c>
      <c r="DE5" s="12">
        <f t="shared" si="70"/>
        <v>21</v>
      </c>
      <c r="DF5" s="7" t="e">
        <f>'Рейтинговая таблица организаций'!#REF!</f>
        <v>#REF!</v>
      </c>
      <c r="DG5" s="7" t="e">
        <f t="shared" si="71"/>
        <v>#REF!</v>
      </c>
      <c r="DH5" s="8" t="e">
        <f>'Рейтинговая таблица организаций'!#REF!</f>
        <v>#REF!</v>
      </c>
      <c r="DI5" s="12" t="e">
        <f t="shared" si="72"/>
        <v>#REF!</v>
      </c>
      <c r="DJ5" s="12" t="e">
        <f t="shared" si="73"/>
        <v>#REF!</v>
      </c>
      <c r="DK5" s="12">
        <f t="shared" si="74"/>
        <v>21</v>
      </c>
      <c r="DL5" s="7" t="e">
        <f>'Рейтинговая таблица организаций'!#REF!</f>
        <v>#REF!</v>
      </c>
      <c r="DM5" s="7" t="e">
        <f t="shared" si="75"/>
        <v>#REF!</v>
      </c>
      <c r="DN5" s="8" t="e">
        <f>'Рейтинговая таблица организаций'!#REF!</f>
        <v>#REF!</v>
      </c>
      <c r="DO5" s="12" t="e">
        <f t="shared" si="76"/>
        <v>#REF!</v>
      </c>
      <c r="DP5" s="12" t="e">
        <f t="shared" si="77"/>
        <v>#REF!</v>
      </c>
      <c r="DQ5" s="12">
        <f t="shared" si="78"/>
        <v>21</v>
      </c>
      <c r="DR5" s="7" t="e">
        <f>'Рейтинговая таблица организаций'!#REF!</f>
        <v>#REF!</v>
      </c>
      <c r="DS5" s="7" t="e">
        <f t="shared" si="79"/>
        <v>#REF!</v>
      </c>
      <c r="DT5" s="8" t="e">
        <f>'Рейтинговая таблица организаций'!#REF!</f>
        <v>#REF!</v>
      </c>
      <c r="DU5" s="12" t="e">
        <f t="shared" si="80"/>
        <v>#REF!</v>
      </c>
      <c r="DV5" s="12" t="e">
        <f t="shared" si="81"/>
        <v>#REF!</v>
      </c>
      <c r="DW5" s="12">
        <f t="shared" si="82"/>
        <v>21</v>
      </c>
      <c r="DX5" s="7" t="e">
        <f>'Рейтинговая таблица организаций'!#REF!</f>
        <v>#REF!</v>
      </c>
      <c r="DY5" s="7" t="e">
        <f t="shared" si="83"/>
        <v>#REF!</v>
      </c>
      <c r="DZ5" s="8" t="e">
        <f>'Рейтинговая таблица организаций'!#REF!</f>
        <v>#REF!</v>
      </c>
      <c r="EA5" s="12" t="e">
        <f t="shared" si="84"/>
        <v>#REF!</v>
      </c>
      <c r="EB5" s="12" t="e">
        <f t="shared" si="85"/>
        <v>#REF!</v>
      </c>
      <c r="EC5" s="12">
        <f t="shared" si="86"/>
        <v>21</v>
      </c>
      <c r="ED5" s="7" t="e">
        <f>'Рейтинговая таблица организаций'!#REF!</f>
        <v>#REF!</v>
      </c>
      <c r="EE5" s="7" t="e">
        <f t="shared" si="87"/>
        <v>#REF!</v>
      </c>
      <c r="EF5" s="8" t="e">
        <f>'Рейтинговая таблица организаций'!#REF!</f>
        <v>#REF!</v>
      </c>
      <c r="EG5" s="12" t="e">
        <f t="shared" si="88"/>
        <v>#REF!</v>
      </c>
      <c r="EH5" s="12" t="e">
        <f t="shared" si="89"/>
        <v>#REF!</v>
      </c>
      <c r="EI5" s="12">
        <f t="shared" si="90"/>
        <v>21</v>
      </c>
      <c r="EJ5" s="7" t="e">
        <f t="shared" si="91"/>
        <v>#REF!</v>
      </c>
      <c r="EK5" s="8" t="e">
        <f>'Рейтинговая таблица организаций'!#REF!</f>
        <v>#REF!</v>
      </c>
      <c r="EL5" s="12" t="e">
        <f t="shared" si="92"/>
        <v>#REF!</v>
      </c>
      <c r="EM5" s="12" t="e">
        <f t="shared" si="93"/>
        <v>#REF!</v>
      </c>
      <c r="EN5" s="12">
        <f t="shared" si="94"/>
        <v>21</v>
      </c>
    </row>
    <row r="6" spans="1:144">
      <c r="A6" s="7">
        <v>5</v>
      </c>
      <c r="B6" s="7" t="e">
        <f>'Рейтинговая таблица организаций'!#REF!</f>
        <v>#REF!</v>
      </c>
      <c r="C6" s="8" t="e">
        <f>100*'Рейтинговая таблица организаций'!#REF!/'Рейтинговая таблица организаций'!#REF!</f>
        <v>#REF!</v>
      </c>
      <c r="D6" s="12" t="e">
        <f t="shared" si="0"/>
        <v>#REF!</v>
      </c>
      <c r="E6" s="12" t="e">
        <f t="shared" si="1"/>
        <v>#REF!</v>
      </c>
      <c r="F6" s="12">
        <f t="shared" si="2"/>
        <v>21</v>
      </c>
      <c r="G6" s="7" t="e">
        <f>'Рейтинговая таблица организаций'!#REF!</f>
        <v>#REF!</v>
      </c>
      <c r="H6" s="7" t="e">
        <f t="shared" si="3"/>
        <v>#REF!</v>
      </c>
      <c r="I6" s="8" t="e">
        <f>100*'Рейтинговая таблица организаций'!#REF!/'Рейтинговая таблица организаций'!#REF!</f>
        <v>#REF!</v>
      </c>
      <c r="J6" s="12" t="e">
        <f t="shared" si="4"/>
        <v>#REF!</v>
      </c>
      <c r="K6" s="12" t="e">
        <f t="shared" si="5"/>
        <v>#REF!</v>
      </c>
      <c r="L6" s="12">
        <f t="shared" si="6"/>
        <v>21</v>
      </c>
      <c r="M6" s="7" t="e">
        <f>'Рейтинговая таблица организаций'!#REF!</f>
        <v>#REF!</v>
      </c>
      <c r="N6" s="7" t="e">
        <f>'Рейтинговая таблица организаций'!#REF!</f>
        <v>#REF!</v>
      </c>
      <c r="O6" s="7" t="e">
        <f t="shared" si="7"/>
        <v>#REF!</v>
      </c>
      <c r="P6" s="8" t="e">
        <f>'Рейтинговая таблица организаций'!#REF!</f>
        <v>#REF!</v>
      </c>
      <c r="Q6" s="12" t="e">
        <f t="shared" si="8"/>
        <v>#REF!</v>
      </c>
      <c r="R6" s="12" t="e">
        <f t="shared" si="9"/>
        <v>#REF!</v>
      </c>
      <c r="S6" s="12">
        <f t="shared" si="10"/>
        <v>21</v>
      </c>
      <c r="T6" s="7" t="e">
        <f>'Рейтинговая таблица организаций'!#REF!</f>
        <v>#REF!</v>
      </c>
      <c r="U6" s="7" t="e">
        <f t="shared" si="11"/>
        <v>#REF!</v>
      </c>
      <c r="V6" s="8" t="e">
        <f>'Рейтинговая таблица организаций'!#REF!</f>
        <v>#REF!</v>
      </c>
      <c r="W6" s="12" t="e">
        <f t="shared" si="12"/>
        <v>#REF!</v>
      </c>
      <c r="X6" s="12" t="e">
        <f t="shared" si="13"/>
        <v>#REF!</v>
      </c>
      <c r="Y6" s="12">
        <f t="shared" si="14"/>
        <v>21</v>
      </c>
      <c r="Z6" s="7" t="e">
        <f>'Рейтинговая таблица организаций'!#REF!</f>
        <v>#REF!</v>
      </c>
      <c r="AA6" s="7" t="e">
        <f t="shared" si="15"/>
        <v>#REF!</v>
      </c>
      <c r="AB6" s="8" t="e">
        <f>100*'Рейтинговая таблица организаций'!#REF!/'Рейтинговая таблица организаций'!#REF!</f>
        <v>#REF!</v>
      </c>
      <c r="AC6" s="12" t="e">
        <f t="shared" si="16"/>
        <v>#REF!</v>
      </c>
      <c r="AD6" s="12" t="e">
        <f t="shared" si="17"/>
        <v>#REF!</v>
      </c>
      <c r="AE6" s="12">
        <f t="shared" si="18"/>
        <v>21</v>
      </c>
      <c r="AF6" s="7" t="e">
        <f>'Рейтинговая таблица организаций'!#REF!</f>
        <v>#REF!</v>
      </c>
      <c r="AG6" s="7" t="e">
        <f t="shared" si="19"/>
        <v>#REF!</v>
      </c>
      <c r="AH6" s="8" t="e">
        <f>100*'Рейтинговая таблица организаций'!#REF!/'Рейтинговая таблица организаций'!#REF!</f>
        <v>#REF!</v>
      </c>
      <c r="AI6" s="12" t="e">
        <f t="shared" si="20"/>
        <v>#REF!</v>
      </c>
      <c r="AJ6" s="12" t="e">
        <f t="shared" si="21"/>
        <v>#REF!</v>
      </c>
      <c r="AK6" s="12">
        <f t="shared" si="22"/>
        <v>21</v>
      </c>
      <c r="AL6" s="7" t="e">
        <f>'Рейтинговая таблица организаций'!#REF!</f>
        <v>#REF!</v>
      </c>
      <c r="AM6" s="7" t="e">
        <f t="shared" si="23"/>
        <v>#REF!</v>
      </c>
      <c r="AN6" s="8" t="e">
        <f>'Рейтинговая таблица организаций'!#REF!</f>
        <v>#REF!</v>
      </c>
      <c r="AO6" s="12" t="e">
        <f t="shared" si="24"/>
        <v>#REF!</v>
      </c>
      <c r="AP6" s="12" t="e">
        <f t="shared" si="25"/>
        <v>#REF!</v>
      </c>
      <c r="AQ6" s="12">
        <f t="shared" si="26"/>
        <v>21</v>
      </c>
      <c r="AR6" s="7" t="e">
        <f>'Рейтинговая таблица организаций'!#REF!</f>
        <v>#REF!</v>
      </c>
      <c r="AS6" s="7" t="e">
        <f t="shared" si="27"/>
        <v>#REF!</v>
      </c>
      <c r="AT6" s="8" t="e">
        <f>'Рейтинговая таблица организаций'!#REF!</f>
        <v>#REF!</v>
      </c>
      <c r="AU6" s="12" t="e">
        <f t="shared" si="28"/>
        <v>#REF!</v>
      </c>
      <c r="AV6" s="12" t="e">
        <f t="shared" si="29"/>
        <v>#REF!</v>
      </c>
      <c r="AW6" s="12">
        <f t="shared" si="30"/>
        <v>21</v>
      </c>
      <c r="AX6" s="7" t="e">
        <f>'Рейтинговая таблица организаций'!#REF!</f>
        <v>#REF!</v>
      </c>
      <c r="AY6" s="7" t="e">
        <f t="shared" si="31"/>
        <v>#REF!</v>
      </c>
      <c r="AZ6" s="8" t="e">
        <f>'Рейтинговая таблица организаций'!#REF!</f>
        <v>#REF!</v>
      </c>
      <c r="BA6" s="12" t="e">
        <f t="shared" si="32"/>
        <v>#REF!</v>
      </c>
      <c r="BB6" s="12" t="e">
        <f t="shared" si="33"/>
        <v>#REF!</v>
      </c>
      <c r="BC6" s="12">
        <f t="shared" si="34"/>
        <v>21</v>
      </c>
      <c r="BD6" s="7" t="e">
        <f>'Рейтинговая таблица организаций'!#REF!</f>
        <v>#REF!</v>
      </c>
      <c r="BE6" s="7" t="e">
        <f t="shared" si="35"/>
        <v>#REF!</v>
      </c>
      <c r="BF6" s="8" t="e">
        <f>'Рейтинговая таблица организаций'!#REF!</f>
        <v>#REF!</v>
      </c>
      <c r="BG6" s="12" t="e">
        <f t="shared" si="36"/>
        <v>#REF!</v>
      </c>
      <c r="BH6" s="12" t="e">
        <f t="shared" si="37"/>
        <v>#REF!</v>
      </c>
      <c r="BI6" s="12">
        <f t="shared" si="38"/>
        <v>21</v>
      </c>
      <c r="BJ6" s="7" t="e">
        <f>'Рейтинговая таблица организаций'!#REF!</f>
        <v>#REF!</v>
      </c>
      <c r="BK6" s="7" t="e">
        <f t="shared" si="39"/>
        <v>#REF!</v>
      </c>
      <c r="BL6" s="8" t="e">
        <f>'Рейтинговая таблица организаций'!#REF!</f>
        <v>#REF!</v>
      </c>
      <c r="BM6" s="12" t="e">
        <f t="shared" si="40"/>
        <v>#REF!</v>
      </c>
      <c r="BN6" s="12" t="e">
        <f t="shared" si="41"/>
        <v>#REF!</v>
      </c>
      <c r="BO6" s="12">
        <f t="shared" si="42"/>
        <v>21</v>
      </c>
      <c r="BP6" s="7" t="e">
        <f>'Рейтинговая таблица организаций'!#REF!</f>
        <v>#REF!</v>
      </c>
      <c r="BQ6" s="7" t="e">
        <f t="shared" si="43"/>
        <v>#REF!</v>
      </c>
      <c r="BR6" s="8" t="e">
        <f>'Рейтинговая таблица организаций'!#REF!</f>
        <v>#REF!</v>
      </c>
      <c r="BS6" s="12" t="e">
        <f t="shared" si="44"/>
        <v>#REF!</v>
      </c>
      <c r="BT6" s="12" t="e">
        <f t="shared" si="45"/>
        <v>#REF!</v>
      </c>
      <c r="BU6" s="12">
        <f t="shared" si="46"/>
        <v>21</v>
      </c>
      <c r="BV6" s="7" t="e">
        <f>'Рейтинговая таблица организаций'!#REF!</f>
        <v>#REF!</v>
      </c>
      <c r="BW6" s="7" t="e">
        <f t="shared" si="47"/>
        <v>#REF!</v>
      </c>
      <c r="BX6" s="8" t="e">
        <f>'Рейтинговая таблица организаций'!#REF!</f>
        <v>#REF!</v>
      </c>
      <c r="BY6" s="12" t="e">
        <f t="shared" si="48"/>
        <v>#REF!</v>
      </c>
      <c r="BZ6" s="12" t="e">
        <f t="shared" si="49"/>
        <v>#REF!</v>
      </c>
      <c r="CA6" s="12">
        <f t="shared" si="50"/>
        <v>21</v>
      </c>
      <c r="CB6" s="7" t="e">
        <f>'Рейтинговая таблица организаций'!#REF!</f>
        <v>#REF!</v>
      </c>
      <c r="CC6" s="7" t="e">
        <f t="shared" si="51"/>
        <v>#REF!</v>
      </c>
      <c r="CD6" s="8" t="e">
        <f>'Рейтинговая таблица организаций'!#REF!</f>
        <v>#REF!</v>
      </c>
      <c r="CE6" s="12" t="e">
        <f t="shared" si="52"/>
        <v>#REF!</v>
      </c>
      <c r="CF6" s="12" t="e">
        <f t="shared" si="53"/>
        <v>#REF!</v>
      </c>
      <c r="CG6" s="12">
        <f t="shared" si="54"/>
        <v>21</v>
      </c>
      <c r="CH6" s="7" t="e">
        <f>'Рейтинговая таблица организаций'!#REF!</f>
        <v>#REF!</v>
      </c>
      <c r="CI6" s="7" t="e">
        <f t="shared" si="55"/>
        <v>#REF!</v>
      </c>
      <c r="CJ6" s="8" t="e">
        <f>'Рейтинговая таблица организаций'!#REF!</f>
        <v>#REF!</v>
      </c>
      <c r="CK6" s="12" t="e">
        <f t="shared" si="56"/>
        <v>#REF!</v>
      </c>
      <c r="CL6" s="12" t="e">
        <f t="shared" si="57"/>
        <v>#REF!</v>
      </c>
      <c r="CM6" s="12">
        <f t="shared" si="58"/>
        <v>21</v>
      </c>
      <c r="CN6" s="7" t="e">
        <f>'Рейтинговая таблица организаций'!#REF!</f>
        <v>#REF!</v>
      </c>
      <c r="CO6" s="7" t="e">
        <f t="shared" si="59"/>
        <v>#REF!</v>
      </c>
      <c r="CP6" s="8" t="e">
        <f>'Рейтинговая таблица организаций'!#REF!</f>
        <v>#REF!</v>
      </c>
      <c r="CQ6" s="12" t="e">
        <f t="shared" si="60"/>
        <v>#REF!</v>
      </c>
      <c r="CR6" s="12" t="e">
        <f t="shared" si="61"/>
        <v>#REF!</v>
      </c>
      <c r="CS6" s="12">
        <f t="shared" si="62"/>
        <v>21</v>
      </c>
      <c r="CT6" s="7" t="e">
        <f>'Рейтинговая таблица организаций'!#REF!</f>
        <v>#REF!</v>
      </c>
      <c r="CU6" s="7" t="e">
        <f t="shared" si="63"/>
        <v>#REF!</v>
      </c>
      <c r="CV6" s="8" t="e">
        <f>'Рейтинговая таблица организаций'!#REF!</f>
        <v>#REF!</v>
      </c>
      <c r="CW6" s="12" t="e">
        <f t="shared" si="64"/>
        <v>#REF!</v>
      </c>
      <c r="CX6" s="12" t="e">
        <f t="shared" si="65"/>
        <v>#REF!</v>
      </c>
      <c r="CY6" s="12">
        <f t="shared" si="66"/>
        <v>21</v>
      </c>
      <c r="CZ6" s="7" t="e">
        <f>'Рейтинговая таблица организаций'!#REF!</f>
        <v>#REF!</v>
      </c>
      <c r="DA6" s="7" t="e">
        <f t="shared" si="67"/>
        <v>#REF!</v>
      </c>
      <c r="DB6" s="8" t="e">
        <f>'Рейтинговая таблица организаций'!#REF!</f>
        <v>#REF!</v>
      </c>
      <c r="DC6" s="12" t="e">
        <f t="shared" si="68"/>
        <v>#REF!</v>
      </c>
      <c r="DD6" s="12" t="e">
        <f t="shared" si="69"/>
        <v>#REF!</v>
      </c>
      <c r="DE6" s="12">
        <f t="shared" si="70"/>
        <v>21</v>
      </c>
      <c r="DF6" s="7" t="e">
        <f>'Рейтинговая таблица организаций'!#REF!</f>
        <v>#REF!</v>
      </c>
      <c r="DG6" s="7" t="e">
        <f t="shared" si="71"/>
        <v>#REF!</v>
      </c>
      <c r="DH6" s="8" t="e">
        <f>'Рейтинговая таблица организаций'!#REF!</f>
        <v>#REF!</v>
      </c>
      <c r="DI6" s="12" t="e">
        <f t="shared" si="72"/>
        <v>#REF!</v>
      </c>
      <c r="DJ6" s="12" t="e">
        <f t="shared" si="73"/>
        <v>#REF!</v>
      </c>
      <c r="DK6" s="12">
        <f t="shared" si="74"/>
        <v>21</v>
      </c>
      <c r="DL6" s="7" t="e">
        <f>'Рейтинговая таблица организаций'!#REF!</f>
        <v>#REF!</v>
      </c>
      <c r="DM6" s="7" t="e">
        <f t="shared" si="75"/>
        <v>#REF!</v>
      </c>
      <c r="DN6" s="8" t="e">
        <f>'Рейтинговая таблица организаций'!#REF!</f>
        <v>#REF!</v>
      </c>
      <c r="DO6" s="12" t="e">
        <f t="shared" si="76"/>
        <v>#REF!</v>
      </c>
      <c r="DP6" s="12" t="e">
        <f t="shared" si="77"/>
        <v>#REF!</v>
      </c>
      <c r="DQ6" s="12">
        <f t="shared" si="78"/>
        <v>21</v>
      </c>
      <c r="DR6" s="7" t="e">
        <f>'Рейтинговая таблица организаций'!#REF!</f>
        <v>#REF!</v>
      </c>
      <c r="DS6" s="7" t="e">
        <f t="shared" si="79"/>
        <v>#REF!</v>
      </c>
      <c r="DT6" s="8" t="e">
        <f>'Рейтинговая таблица организаций'!#REF!</f>
        <v>#REF!</v>
      </c>
      <c r="DU6" s="12" t="e">
        <f t="shared" si="80"/>
        <v>#REF!</v>
      </c>
      <c r="DV6" s="12" t="e">
        <f t="shared" si="81"/>
        <v>#REF!</v>
      </c>
      <c r="DW6" s="12">
        <f t="shared" si="82"/>
        <v>21</v>
      </c>
      <c r="DX6" s="7" t="e">
        <f>'Рейтинговая таблица организаций'!#REF!</f>
        <v>#REF!</v>
      </c>
      <c r="DY6" s="7" t="e">
        <f t="shared" si="83"/>
        <v>#REF!</v>
      </c>
      <c r="DZ6" s="8" t="e">
        <f>'Рейтинговая таблица организаций'!#REF!</f>
        <v>#REF!</v>
      </c>
      <c r="EA6" s="12" t="e">
        <f t="shared" si="84"/>
        <v>#REF!</v>
      </c>
      <c r="EB6" s="12" t="e">
        <f t="shared" si="85"/>
        <v>#REF!</v>
      </c>
      <c r="EC6" s="12">
        <f t="shared" si="86"/>
        <v>21</v>
      </c>
      <c r="ED6" s="7" t="e">
        <f>'Рейтинговая таблица организаций'!#REF!</f>
        <v>#REF!</v>
      </c>
      <c r="EE6" s="7" t="e">
        <f t="shared" si="87"/>
        <v>#REF!</v>
      </c>
      <c r="EF6" s="8" t="e">
        <f>'Рейтинговая таблица организаций'!#REF!</f>
        <v>#REF!</v>
      </c>
      <c r="EG6" s="12" t="e">
        <f t="shared" si="88"/>
        <v>#REF!</v>
      </c>
      <c r="EH6" s="12" t="e">
        <f t="shared" si="89"/>
        <v>#REF!</v>
      </c>
      <c r="EI6" s="12">
        <f t="shared" si="90"/>
        <v>21</v>
      </c>
      <c r="EJ6" s="7" t="e">
        <f t="shared" si="91"/>
        <v>#REF!</v>
      </c>
      <c r="EK6" s="8" t="e">
        <f>'Рейтинговая таблица организаций'!#REF!</f>
        <v>#REF!</v>
      </c>
      <c r="EL6" s="12" t="e">
        <f t="shared" si="92"/>
        <v>#REF!</v>
      </c>
      <c r="EM6" s="12" t="e">
        <f t="shared" si="93"/>
        <v>#REF!</v>
      </c>
      <c r="EN6" s="12">
        <f t="shared" si="94"/>
        <v>21</v>
      </c>
    </row>
    <row r="7" spans="1:144">
      <c r="A7" s="7">
        <v>6</v>
      </c>
      <c r="B7" s="7" t="e">
        <f>'Рейтинговая таблица организаций'!#REF!</f>
        <v>#REF!</v>
      </c>
      <c r="C7" s="8" t="e">
        <f>100*'Рейтинговая таблица организаций'!#REF!/'Рейтинговая таблица организаций'!#REF!</f>
        <v>#REF!</v>
      </c>
      <c r="D7" s="12" t="e">
        <f t="shared" si="0"/>
        <v>#REF!</v>
      </c>
      <c r="E7" s="12" t="e">
        <f t="shared" si="1"/>
        <v>#REF!</v>
      </c>
      <c r="F7" s="12">
        <f t="shared" si="2"/>
        <v>21</v>
      </c>
      <c r="G7" s="7" t="e">
        <f>'Рейтинговая таблица организаций'!#REF!</f>
        <v>#REF!</v>
      </c>
      <c r="H7" s="7" t="e">
        <f t="shared" si="3"/>
        <v>#REF!</v>
      </c>
      <c r="I7" s="8" t="e">
        <f>100*'Рейтинговая таблица организаций'!#REF!/'Рейтинговая таблица организаций'!#REF!</f>
        <v>#REF!</v>
      </c>
      <c r="J7" s="12" t="e">
        <f t="shared" si="4"/>
        <v>#REF!</v>
      </c>
      <c r="K7" s="12" t="e">
        <f t="shared" si="5"/>
        <v>#REF!</v>
      </c>
      <c r="L7" s="12">
        <f t="shared" si="6"/>
        <v>21</v>
      </c>
      <c r="M7" s="7" t="e">
        <f>'Рейтинговая таблица организаций'!#REF!</f>
        <v>#REF!</v>
      </c>
      <c r="N7" s="7" t="e">
        <f>'Рейтинговая таблица организаций'!#REF!</f>
        <v>#REF!</v>
      </c>
      <c r="O7" s="7" t="e">
        <f t="shared" si="7"/>
        <v>#REF!</v>
      </c>
      <c r="P7" s="8" t="e">
        <f>'Рейтинговая таблица организаций'!#REF!</f>
        <v>#REF!</v>
      </c>
      <c r="Q7" s="12" t="e">
        <f t="shared" si="8"/>
        <v>#REF!</v>
      </c>
      <c r="R7" s="12" t="e">
        <f t="shared" si="9"/>
        <v>#REF!</v>
      </c>
      <c r="S7" s="12">
        <f t="shared" si="10"/>
        <v>21</v>
      </c>
      <c r="T7" s="7" t="e">
        <f>'Рейтинговая таблица организаций'!#REF!</f>
        <v>#REF!</v>
      </c>
      <c r="U7" s="7" t="e">
        <f t="shared" si="11"/>
        <v>#REF!</v>
      </c>
      <c r="V7" s="8" t="e">
        <f>'Рейтинговая таблица организаций'!#REF!</f>
        <v>#REF!</v>
      </c>
      <c r="W7" s="12" t="e">
        <f t="shared" si="12"/>
        <v>#REF!</v>
      </c>
      <c r="X7" s="12" t="e">
        <f t="shared" si="13"/>
        <v>#REF!</v>
      </c>
      <c r="Y7" s="12">
        <f t="shared" si="14"/>
        <v>21</v>
      </c>
      <c r="Z7" s="7" t="e">
        <f>'Рейтинговая таблица организаций'!#REF!</f>
        <v>#REF!</v>
      </c>
      <c r="AA7" s="7" t="e">
        <f t="shared" si="15"/>
        <v>#REF!</v>
      </c>
      <c r="AB7" s="8" t="e">
        <f>100*'Рейтинговая таблица организаций'!#REF!/'Рейтинговая таблица организаций'!#REF!</f>
        <v>#REF!</v>
      </c>
      <c r="AC7" s="12" t="e">
        <f t="shared" si="16"/>
        <v>#REF!</v>
      </c>
      <c r="AD7" s="12" t="e">
        <f t="shared" si="17"/>
        <v>#REF!</v>
      </c>
      <c r="AE7" s="12">
        <f t="shared" si="18"/>
        <v>21</v>
      </c>
      <c r="AF7" s="7" t="e">
        <f>'Рейтинговая таблица организаций'!#REF!</f>
        <v>#REF!</v>
      </c>
      <c r="AG7" s="7" t="e">
        <f t="shared" si="19"/>
        <v>#REF!</v>
      </c>
      <c r="AH7" s="8" t="e">
        <f>100*'Рейтинговая таблица организаций'!#REF!/'Рейтинговая таблица организаций'!#REF!</f>
        <v>#REF!</v>
      </c>
      <c r="AI7" s="12" t="e">
        <f t="shared" si="20"/>
        <v>#REF!</v>
      </c>
      <c r="AJ7" s="12" t="e">
        <f t="shared" si="21"/>
        <v>#REF!</v>
      </c>
      <c r="AK7" s="12">
        <f t="shared" si="22"/>
        <v>21</v>
      </c>
      <c r="AL7" s="7" t="e">
        <f>'Рейтинговая таблица организаций'!#REF!</f>
        <v>#REF!</v>
      </c>
      <c r="AM7" s="7" t="e">
        <f t="shared" si="23"/>
        <v>#REF!</v>
      </c>
      <c r="AN7" s="8" t="e">
        <f>'Рейтинговая таблица организаций'!#REF!</f>
        <v>#REF!</v>
      </c>
      <c r="AO7" s="12" t="e">
        <f t="shared" si="24"/>
        <v>#REF!</v>
      </c>
      <c r="AP7" s="12" t="e">
        <f t="shared" si="25"/>
        <v>#REF!</v>
      </c>
      <c r="AQ7" s="12">
        <f t="shared" si="26"/>
        <v>21</v>
      </c>
      <c r="AR7" s="7" t="e">
        <f>'Рейтинговая таблица организаций'!#REF!</f>
        <v>#REF!</v>
      </c>
      <c r="AS7" s="7" t="e">
        <f t="shared" si="27"/>
        <v>#REF!</v>
      </c>
      <c r="AT7" s="8" t="e">
        <f>'Рейтинговая таблица организаций'!#REF!</f>
        <v>#REF!</v>
      </c>
      <c r="AU7" s="12" t="e">
        <f t="shared" si="28"/>
        <v>#REF!</v>
      </c>
      <c r="AV7" s="12" t="e">
        <f t="shared" si="29"/>
        <v>#REF!</v>
      </c>
      <c r="AW7" s="12">
        <f t="shared" si="30"/>
        <v>21</v>
      </c>
      <c r="AX7" s="7" t="e">
        <f>'Рейтинговая таблица организаций'!#REF!</f>
        <v>#REF!</v>
      </c>
      <c r="AY7" s="7" t="e">
        <f t="shared" si="31"/>
        <v>#REF!</v>
      </c>
      <c r="AZ7" s="8" t="e">
        <f>'Рейтинговая таблица организаций'!#REF!</f>
        <v>#REF!</v>
      </c>
      <c r="BA7" s="12" t="e">
        <f t="shared" si="32"/>
        <v>#REF!</v>
      </c>
      <c r="BB7" s="12" t="e">
        <f t="shared" si="33"/>
        <v>#REF!</v>
      </c>
      <c r="BC7" s="12">
        <f t="shared" si="34"/>
        <v>21</v>
      </c>
      <c r="BD7" s="7" t="e">
        <f>'Рейтинговая таблица организаций'!#REF!</f>
        <v>#REF!</v>
      </c>
      <c r="BE7" s="7" t="e">
        <f t="shared" si="35"/>
        <v>#REF!</v>
      </c>
      <c r="BF7" s="8" t="e">
        <f>'Рейтинговая таблица организаций'!#REF!</f>
        <v>#REF!</v>
      </c>
      <c r="BG7" s="12" t="e">
        <f t="shared" si="36"/>
        <v>#REF!</v>
      </c>
      <c r="BH7" s="12" t="e">
        <f t="shared" si="37"/>
        <v>#REF!</v>
      </c>
      <c r="BI7" s="12">
        <f t="shared" si="38"/>
        <v>21</v>
      </c>
      <c r="BJ7" s="7" t="e">
        <f>'Рейтинговая таблица организаций'!#REF!</f>
        <v>#REF!</v>
      </c>
      <c r="BK7" s="7" t="e">
        <f t="shared" si="39"/>
        <v>#REF!</v>
      </c>
      <c r="BL7" s="8" t="e">
        <f>'Рейтинговая таблица организаций'!#REF!</f>
        <v>#REF!</v>
      </c>
      <c r="BM7" s="12" t="e">
        <f t="shared" si="40"/>
        <v>#REF!</v>
      </c>
      <c r="BN7" s="12" t="e">
        <f t="shared" si="41"/>
        <v>#REF!</v>
      </c>
      <c r="BO7" s="12">
        <f t="shared" si="42"/>
        <v>21</v>
      </c>
      <c r="BP7" s="7" t="e">
        <f>'Рейтинговая таблица организаций'!#REF!</f>
        <v>#REF!</v>
      </c>
      <c r="BQ7" s="7" t="e">
        <f t="shared" si="43"/>
        <v>#REF!</v>
      </c>
      <c r="BR7" s="8" t="e">
        <f>'Рейтинговая таблица организаций'!#REF!</f>
        <v>#REF!</v>
      </c>
      <c r="BS7" s="12" t="e">
        <f t="shared" si="44"/>
        <v>#REF!</v>
      </c>
      <c r="BT7" s="12" t="e">
        <f t="shared" si="45"/>
        <v>#REF!</v>
      </c>
      <c r="BU7" s="12">
        <f t="shared" si="46"/>
        <v>21</v>
      </c>
      <c r="BV7" s="7" t="e">
        <f>'Рейтинговая таблица организаций'!#REF!</f>
        <v>#REF!</v>
      </c>
      <c r="BW7" s="7" t="e">
        <f t="shared" si="47"/>
        <v>#REF!</v>
      </c>
      <c r="BX7" s="8" t="e">
        <f>'Рейтинговая таблица организаций'!#REF!</f>
        <v>#REF!</v>
      </c>
      <c r="BY7" s="12" t="e">
        <f t="shared" si="48"/>
        <v>#REF!</v>
      </c>
      <c r="BZ7" s="12" t="e">
        <f t="shared" si="49"/>
        <v>#REF!</v>
      </c>
      <c r="CA7" s="12">
        <f t="shared" si="50"/>
        <v>21</v>
      </c>
      <c r="CB7" s="7" t="e">
        <f>'Рейтинговая таблица организаций'!#REF!</f>
        <v>#REF!</v>
      </c>
      <c r="CC7" s="7" t="e">
        <f t="shared" si="51"/>
        <v>#REF!</v>
      </c>
      <c r="CD7" s="8" t="e">
        <f>'Рейтинговая таблица организаций'!#REF!</f>
        <v>#REF!</v>
      </c>
      <c r="CE7" s="12" t="e">
        <f t="shared" si="52"/>
        <v>#REF!</v>
      </c>
      <c r="CF7" s="12" t="e">
        <f t="shared" si="53"/>
        <v>#REF!</v>
      </c>
      <c r="CG7" s="12">
        <f t="shared" si="54"/>
        <v>21</v>
      </c>
      <c r="CH7" s="7" t="e">
        <f>'Рейтинговая таблица организаций'!#REF!</f>
        <v>#REF!</v>
      </c>
      <c r="CI7" s="7" t="e">
        <f t="shared" si="55"/>
        <v>#REF!</v>
      </c>
      <c r="CJ7" s="8" t="e">
        <f>'Рейтинговая таблица организаций'!#REF!</f>
        <v>#REF!</v>
      </c>
      <c r="CK7" s="12" t="e">
        <f t="shared" si="56"/>
        <v>#REF!</v>
      </c>
      <c r="CL7" s="12" t="e">
        <f t="shared" si="57"/>
        <v>#REF!</v>
      </c>
      <c r="CM7" s="12">
        <f t="shared" si="58"/>
        <v>21</v>
      </c>
      <c r="CN7" s="7" t="e">
        <f>'Рейтинговая таблица организаций'!#REF!</f>
        <v>#REF!</v>
      </c>
      <c r="CO7" s="7" t="e">
        <f t="shared" si="59"/>
        <v>#REF!</v>
      </c>
      <c r="CP7" s="8" t="e">
        <f>'Рейтинговая таблица организаций'!#REF!</f>
        <v>#REF!</v>
      </c>
      <c r="CQ7" s="12" t="e">
        <f t="shared" si="60"/>
        <v>#REF!</v>
      </c>
      <c r="CR7" s="12" t="e">
        <f t="shared" si="61"/>
        <v>#REF!</v>
      </c>
      <c r="CS7" s="12">
        <f t="shared" si="62"/>
        <v>21</v>
      </c>
      <c r="CT7" s="7" t="e">
        <f>'Рейтинговая таблица организаций'!#REF!</f>
        <v>#REF!</v>
      </c>
      <c r="CU7" s="7" t="e">
        <f t="shared" si="63"/>
        <v>#REF!</v>
      </c>
      <c r="CV7" s="8" t="e">
        <f>'Рейтинговая таблица организаций'!#REF!</f>
        <v>#REF!</v>
      </c>
      <c r="CW7" s="12" t="e">
        <f t="shared" si="64"/>
        <v>#REF!</v>
      </c>
      <c r="CX7" s="12" t="e">
        <f t="shared" si="65"/>
        <v>#REF!</v>
      </c>
      <c r="CY7" s="12">
        <f t="shared" si="66"/>
        <v>21</v>
      </c>
      <c r="CZ7" s="7" t="e">
        <f>'Рейтинговая таблица организаций'!#REF!</f>
        <v>#REF!</v>
      </c>
      <c r="DA7" s="7" t="e">
        <f t="shared" si="67"/>
        <v>#REF!</v>
      </c>
      <c r="DB7" s="8" t="e">
        <f>'Рейтинговая таблица организаций'!#REF!</f>
        <v>#REF!</v>
      </c>
      <c r="DC7" s="12" t="e">
        <f t="shared" si="68"/>
        <v>#REF!</v>
      </c>
      <c r="DD7" s="12" t="e">
        <f t="shared" si="69"/>
        <v>#REF!</v>
      </c>
      <c r="DE7" s="12">
        <f t="shared" si="70"/>
        <v>21</v>
      </c>
      <c r="DF7" s="7" t="e">
        <f>'Рейтинговая таблица организаций'!#REF!</f>
        <v>#REF!</v>
      </c>
      <c r="DG7" s="7" t="e">
        <f t="shared" si="71"/>
        <v>#REF!</v>
      </c>
      <c r="DH7" s="8" t="e">
        <f>'Рейтинговая таблица организаций'!#REF!</f>
        <v>#REF!</v>
      </c>
      <c r="DI7" s="12" t="e">
        <f t="shared" si="72"/>
        <v>#REF!</v>
      </c>
      <c r="DJ7" s="12" t="e">
        <f t="shared" si="73"/>
        <v>#REF!</v>
      </c>
      <c r="DK7" s="12">
        <f t="shared" si="74"/>
        <v>21</v>
      </c>
      <c r="DL7" s="7" t="e">
        <f>'Рейтинговая таблица организаций'!#REF!</f>
        <v>#REF!</v>
      </c>
      <c r="DM7" s="7" t="e">
        <f t="shared" si="75"/>
        <v>#REF!</v>
      </c>
      <c r="DN7" s="8" t="e">
        <f>'Рейтинговая таблица организаций'!#REF!</f>
        <v>#REF!</v>
      </c>
      <c r="DO7" s="12" t="e">
        <f t="shared" si="76"/>
        <v>#REF!</v>
      </c>
      <c r="DP7" s="12" t="e">
        <f t="shared" si="77"/>
        <v>#REF!</v>
      </c>
      <c r="DQ7" s="12">
        <f t="shared" si="78"/>
        <v>21</v>
      </c>
      <c r="DR7" s="7" t="e">
        <f>'Рейтинговая таблица организаций'!#REF!</f>
        <v>#REF!</v>
      </c>
      <c r="DS7" s="7" t="e">
        <f t="shared" si="79"/>
        <v>#REF!</v>
      </c>
      <c r="DT7" s="8" t="e">
        <f>'Рейтинговая таблица организаций'!#REF!</f>
        <v>#REF!</v>
      </c>
      <c r="DU7" s="12" t="e">
        <f t="shared" si="80"/>
        <v>#REF!</v>
      </c>
      <c r="DV7" s="12" t="e">
        <f t="shared" si="81"/>
        <v>#REF!</v>
      </c>
      <c r="DW7" s="12">
        <f t="shared" si="82"/>
        <v>21</v>
      </c>
      <c r="DX7" s="7" t="e">
        <f>'Рейтинговая таблица организаций'!#REF!</f>
        <v>#REF!</v>
      </c>
      <c r="DY7" s="7" t="e">
        <f t="shared" si="83"/>
        <v>#REF!</v>
      </c>
      <c r="DZ7" s="8" t="e">
        <f>'Рейтинговая таблица организаций'!#REF!</f>
        <v>#REF!</v>
      </c>
      <c r="EA7" s="12" t="e">
        <f t="shared" si="84"/>
        <v>#REF!</v>
      </c>
      <c r="EB7" s="12" t="e">
        <f t="shared" si="85"/>
        <v>#REF!</v>
      </c>
      <c r="EC7" s="12">
        <f t="shared" si="86"/>
        <v>21</v>
      </c>
      <c r="ED7" s="7" t="e">
        <f>'Рейтинговая таблица организаций'!#REF!</f>
        <v>#REF!</v>
      </c>
      <c r="EE7" s="7" t="e">
        <f t="shared" si="87"/>
        <v>#REF!</v>
      </c>
      <c r="EF7" s="8" t="e">
        <f>'Рейтинговая таблица организаций'!#REF!</f>
        <v>#REF!</v>
      </c>
      <c r="EG7" s="12" t="e">
        <f t="shared" si="88"/>
        <v>#REF!</v>
      </c>
      <c r="EH7" s="12" t="e">
        <f t="shared" si="89"/>
        <v>#REF!</v>
      </c>
      <c r="EI7" s="12">
        <f t="shared" si="90"/>
        <v>21</v>
      </c>
      <c r="EJ7" s="7" t="e">
        <f t="shared" si="91"/>
        <v>#REF!</v>
      </c>
      <c r="EK7" s="8" t="e">
        <f>'Рейтинговая таблица организаций'!#REF!</f>
        <v>#REF!</v>
      </c>
      <c r="EL7" s="12" t="e">
        <f t="shared" si="92"/>
        <v>#REF!</v>
      </c>
      <c r="EM7" s="12" t="e">
        <f t="shared" si="93"/>
        <v>#REF!</v>
      </c>
      <c r="EN7" s="12">
        <f t="shared" si="94"/>
        <v>21</v>
      </c>
    </row>
    <row r="8" spans="1:144">
      <c r="A8" s="7">
        <v>7</v>
      </c>
      <c r="B8" s="7" t="e">
        <f>#REF!</f>
        <v>#REF!</v>
      </c>
      <c r="C8" s="8" t="e">
        <f>100*#REF!/#REF!</f>
        <v>#REF!</v>
      </c>
      <c r="D8" s="12" t="e">
        <f t="shared" si="0"/>
        <v>#REF!</v>
      </c>
      <c r="E8" s="12" t="e">
        <f t="shared" si="1"/>
        <v>#REF!</v>
      </c>
      <c r="F8" s="12">
        <f t="shared" si="2"/>
        <v>21</v>
      </c>
      <c r="G8" s="7" t="e">
        <f>#REF!</f>
        <v>#REF!</v>
      </c>
      <c r="H8" s="7" t="e">
        <f t="shared" si="3"/>
        <v>#REF!</v>
      </c>
      <c r="I8" s="8" t="e">
        <f>100*#REF!/#REF!</f>
        <v>#REF!</v>
      </c>
      <c r="J8" s="12" t="e">
        <f t="shared" si="4"/>
        <v>#REF!</v>
      </c>
      <c r="K8" s="12" t="e">
        <f t="shared" si="5"/>
        <v>#REF!</v>
      </c>
      <c r="L8" s="12">
        <f t="shared" si="6"/>
        <v>21</v>
      </c>
      <c r="M8" s="7" t="e">
        <f>#REF!</f>
        <v>#REF!</v>
      </c>
      <c r="N8" s="7" t="e">
        <f>#REF!</f>
        <v>#REF!</v>
      </c>
      <c r="O8" s="7" t="e">
        <f t="shared" si="7"/>
        <v>#REF!</v>
      </c>
      <c r="P8" s="8" t="e">
        <f>#REF!</f>
        <v>#REF!</v>
      </c>
      <c r="Q8" s="12" t="e">
        <f t="shared" si="8"/>
        <v>#REF!</v>
      </c>
      <c r="R8" s="12" t="e">
        <f t="shared" si="9"/>
        <v>#REF!</v>
      </c>
      <c r="S8" s="12">
        <f t="shared" si="10"/>
        <v>21</v>
      </c>
      <c r="T8" s="7" t="e">
        <f>#REF!</f>
        <v>#REF!</v>
      </c>
      <c r="U8" s="7" t="e">
        <f t="shared" si="11"/>
        <v>#REF!</v>
      </c>
      <c r="V8" s="8" t="e">
        <f>#REF!</f>
        <v>#REF!</v>
      </c>
      <c r="W8" s="12" t="e">
        <f t="shared" si="12"/>
        <v>#REF!</v>
      </c>
      <c r="X8" s="12" t="e">
        <f t="shared" si="13"/>
        <v>#REF!</v>
      </c>
      <c r="Y8" s="12">
        <f t="shared" si="14"/>
        <v>21</v>
      </c>
      <c r="Z8" s="7" t="e">
        <f>#REF!</f>
        <v>#REF!</v>
      </c>
      <c r="AA8" s="7" t="e">
        <f t="shared" si="15"/>
        <v>#REF!</v>
      </c>
      <c r="AB8" s="8" t="e">
        <f>100*#REF!/#REF!</f>
        <v>#REF!</v>
      </c>
      <c r="AC8" s="12" t="e">
        <f t="shared" si="16"/>
        <v>#REF!</v>
      </c>
      <c r="AD8" s="12" t="e">
        <f t="shared" si="17"/>
        <v>#REF!</v>
      </c>
      <c r="AE8" s="12">
        <f t="shared" si="18"/>
        <v>21</v>
      </c>
      <c r="AF8" s="7" t="e">
        <f>#REF!</f>
        <v>#REF!</v>
      </c>
      <c r="AG8" s="7" t="e">
        <f t="shared" si="19"/>
        <v>#REF!</v>
      </c>
      <c r="AH8" s="8" t="e">
        <f>100*#REF!/#REF!</f>
        <v>#REF!</v>
      </c>
      <c r="AI8" s="12" t="e">
        <f t="shared" si="20"/>
        <v>#REF!</v>
      </c>
      <c r="AJ8" s="12" t="e">
        <f t="shared" si="21"/>
        <v>#REF!</v>
      </c>
      <c r="AK8" s="12">
        <f t="shared" si="22"/>
        <v>21</v>
      </c>
      <c r="AL8" s="7" t="e">
        <f>#REF!</f>
        <v>#REF!</v>
      </c>
      <c r="AM8" s="7" t="e">
        <f t="shared" si="23"/>
        <v>#REF!</v>
      </c>
      <c r="AN8" s="8" t="e">
        <f>#REF!</f>
        <v>#REF!</v>
      </c>
      <c r="AO8" s="12" t="e">
        <f t="shared" si="24"/>
        <v>#REF!</v>
      </c>
      <c r="AP8" s="12" t="e">
        <f t="shared" si="25"/>
        <v>#REF!</v>
      </c>
      <c r="AQ8" s="12">
        <f t="shared" si="26"/>
        <v>21</v>
      </c>
      <c r="AR8" s="7" t="e">
        <f>#REF!</f>
        <v>#REF!</v>
      </c>
      <c r="AS8" s="7" t="e">
        <f t="shared" si="27"/>
        <v>#REF!</v>
      </c>
      <c r="AT8" s="8" t="e">
        <f>#REF!</f>
        <v>#REF!</v>
      </c>
      <c r="AU8" s="12" t="e">
        <f t="shared" si="28"/>
        <v>#REF!</v>
      </c>
      <c r="AV8" s="12" t="e">
        <f t="shared" si="29"/>
        <v>#REF!</v>
      </c>
      <c r="AW8" s="12">
        <f t="shared" si="30"/>
        <v>21</v>
      </c>
      <c r="AX8" s="7" t="e">
        <f>#REF!</f>
        <v>#REF!</v>
      </c>
      <c r="AY8" s="7" t="e">
        <f t="shared" si="31"/>
        <v>#REF!</v>
      </c>
      <c r="AZ8" s="8" t="e">
        <f>#REF!</f>
        <v>#REF!</v>
      </c>
      <c r="BA8" s="12" t="e">
        <f t="shared" si="32"/>
        <v>#REF!</v>
      </c>
      <c r="BB8" s="12" t="e">
        <f t="shared" si="33"/>
        <v>#REF!</v>
      </c>
      <c r="BC8" s="12">
        <f t="shared" si="34"/>
        <v>21</v>
      </c>
      <c r="BD8" s="7" t="e">
        <f>#REF!</f>
        <v>#REF!</v>
      </c>
      <c r="BE8" s="7" t="e">
        <f t="shared" si="35"/>
        <v>#REF!</v>
      </c>
      <c r="BF8" s="8" t="e">
        <f>#REF!</f>
        <v>#REF!</v>
      </c>
      <c r="BG8" s="12" t="e">
        <f t="shared" si="36"/>
        <v>#REF!</v>
      </c>
      <c r="BH8" s="12" t="e">
        <f t="shared" si="37"/>
        <v>#REF!</v>
      </c>
      <c r="BI8" s="12">
        <f t="shared" si="38"/>
        <v>21</v>
      </c>
      <c r="BJ8" s="7" t="e">
        <f>#REF!</f>
        <v>#REF!</v>
      </c>
      <c r="BK8" s="7" t="e">
        <f t="shared" si="39"/>
        <v>#REF!</v>
      </c>
      <c r="BL8" s="8" t="e">
        <f>#REF!</f>
        <v>#REF!</v>
      </c>
      <c r="BM8" s="12" t="e">
        <f t="shared" si="40"/>
        <v>#REF!</v>
      </c>
      <c r="BN8" s="12" t="e">
        <f t="shared" si="41"/>
        <v>#REF!</v>
      </c>
      <c r="BO8" s="12">
        <f t="shared" si="42"/>
        <v>21</v>
      </c>
      <c r="BP8" s="7" t="e">
        <f>#REF!</f>
        <v>#REF!</v>
      </c>
      <c r="BQ8" s="7" t="e">
        <f t="shared" si="43"/>
        <v>#REF!</v>
      </c>
      <c r="BR8" s="8" t="e">
        <f>#REF!</f>
        <v>#REF!</v>
      </c>
      <c r="BS8" s="12" t="e">
        <f t="shared" si="44"/>
        <v>#REF!</v>
      </c>
      <c r="BT8" s="12" t="e">
        <f t="shared" si="45"/>
        <v>#REF!</v>
      </c>
      <c r="BU8" s="12">
        <f t="shared" si="46"/>
        <v>21</v>
      </c>
      <c r="BV8" s="7" t="e">
        <f>#REF!</f>
        <v>#REF!</v>
      </c>
      <c r="BW8" s="7" t="e">
        <f t="shared" si="47"/>
        <v>#REF!</v>
      </c>
      <c r="BX8" s="8" t="e">
        <f>#REF!</f>
        <v>#REF!</v>
      </c>
      <c r="BY8" s="12" t="e">
        <f t="shared" si="48"/>
        <v>#REF!</v>
      </c>
      <c r="BZ8" s="12" t="e">
        <f t="shared" si="49"/>
        <v>#REF!</v>
      </c>
      <c r="CA8" s="12">
        <f t="shared" si="50"/>
        <v>21</v>
      </c>
      <c r="CB8" s="7" t="e">
        <f>#REF!</f>
        <v>#REF!</v>
      </c>
      <c r="CC8" s="7" t="e">
        <f t="shared" si="51"/>
        <v>#REF!</v>
      </c>
      <c r="CD8" s="8" t="e">
        <f>#REF!</f>
        <v>#REF!</v>
      </c>
      <c r="CE8" s="12" t="e">
        <f t="shared" si="52"/>
        <v>#REF!</v>
      </c>
      <c r="CF8" s="12" t="e">
        <f t="shared" si="53"/>
        <v>#REF!</v>
      </c>
      <c r="CG8" s="12">
        <f t="shared" si="54"/>
        <v>21</v>
      </c>
      <c r="CH8" s="7" t="e">
        <f>#REF!</f>
        <v>#REF!</v>
      </c>
      <c r="CI8" s="7" t="e">
        <f t="shared" si="55"/>
        <v>#REF!</v>
      </c>
      <c r="CJ8" s="8" t="e">
        <f>#REF!</f>
        <v>#REF!</v>
      </c>
      <c r="CK8" s="12" t="e">
        <f t="shared" si="56"/>
        <v>#REF!</v>
      </c>
      <c r="CL8" s="12" t="e">
        <f t="shared" si="57"/>
        <v>#REF!</v>
      </c>
      <c r="CM8" s="12">
        <f t="shared" si="58"/>
        <v>21</v>
      </c>
      <c r="CN8" s="7" t="e">
        <f>#REF!</f>
        <v>#REF!</v>
      </c>
      <c r="CO8" s="7" t="e">
        <f t="shared" si="59"/>
        <v>#REF!</v>
      </c>
      <c r="CP8" s="8" t="e">
        <f>#REF!</f>
        <v>#REF!</v>
      </c>
      <c r="CQ8" s="12" t="e">
        <f t="shared" si="60"/>
        <v>#REF!</v>
      </c>
      <c r="CR8" s="12" t="e">
        <f t="shared" si="61"/>
        <v>#REF!</v>
      </c>
      <c r="CS8" s="12">
        <f t="shared" si="62"/>
        <v>21</v>
      </c>
      <c r="CT8" s="7" t="e">
        <f>#REF!</f>
        <v>#REF!</v>
      </c>
      <c r="CU8" s="7" t="e">
        <f t="shared" si="63"/>
        <v>#REF!</v>
      </c>
      <c r="CV8" s="8" t="e">
        <f>#REF!</f>
        <v>#REF!</v>
      </c>
      <c r="CW8" s="12" t="e">
        <f t="shared" si="64"/>
        <v>#REF!</v>
      </c>
      <c r="CX8" s="12" t="e">
        <f t="shared" si="65"/>
        <v>#REF!</v>
      </c>
      <c r="CY8" s="12">
        <f t="shared" si="66"/>
        <v>21</v>
      </c>
      <c r="CZ8" s="7" t="e">
        <f>#REF!</f>
        <v>#REF!</v>
      </c>
      <c r="DA8" s="7" t="e">
        <f t="shared" si="67"/>
        <v>#REF!</v>
      </c>
      <c r="DB8" s="8" t="e">
        <f>#REF!</f>
        <v>#REF!</v>
      </c>
      <c r="DC8" s="12" t="e">
        <f t="shared" si="68"/>
        <v>#REF!</v>
      </c>
      <c r="DD8" s="12" t="e">
        <f t="shared" si="69"/>
        <v>#REF!</v>
      </c>
      <c r="DE8" s="12">
        <f t="shared" si="70"/>
        <v>21</v>
      </c>
      <c r="DF8" s="7" t="e">
        <f>#REF!</f>
        <v>#REF!</v>
      </c>
      <c r="DG8" s="7" t="e">
        <f t="shared" si="71"/>
        <v>#REF!</v>
      </c>
      <c r="DH8" s="8" t="e">
        <f>#REF!</f>
        <v>#REF!</v>
      </c>
      <c r="DI8" s="12" t="e">
        <f t="shared" si="72"/>
        <v>#REF!</v>
      </c>
      <c r="DJ8" s="12" t="e">
        <f t="shared" si="73"/>
        <v>#REF!</v>
      </c>
      <c r="DK8" s="12">
        <f t="shared" si="74"/>
        <v>21</v>
      </c>
      <c r="DL8" s="7" t="e">
        <f>#REF!</f>
        <v>#REF!</v>
      </c>
      <c r="DM8" s="7" t="e">
        <f t="shared" si="75"/>
        <v>#REF!</v>
      </c>
      <c r="DN8" s="8" t="e">
        <f>#REF!</f>
        <v>#REF!</v>
      </c>
      <c r="DO8" s="12" t="e">
        <f t="shared" si="76"/>
        <v>#REF!</v>
      </c>
      <c r="DP8" s="12" t="e">
        <f t="shared" si="77"/>
        <v>#REF!</v>
      </c>
      <c r="DQ8" s="12">
        <f t="shared" si="78"/>
        <v>21</v>
      </c>
      <c r="DR8" s="7" t="e">
        <f>#REF!</f>
        <v>#REF!</v>
      </c>
      <c r="DS8" s="7" t="e">
        <f t="shared" si="79"/>
        <v>#REF!</v>
      </c>
      <c r="DT8" s="8" t="e">
        <f>#REF!</f>
        <v>#REF!</v>
      </c>
      <c r="DU8" s="12" t="e">
        <f t="shared" si="80"/>
        <v>#REF!</v>
      </c>
      <c r="DV8" s="12" t="e">
        <f t="shared" si="81"/>
        <v>#REF!</v>
      </c>
      <c r="DW8" s="12">
        <f t="shared" si="82"/>
        <v>21</v>
      </c>
      <c r="DX8" s="7" t="e">
        <f>#REF!</f>
        <v>#REF!</v>
      </c>
      <c r="DY8" s="7" t="e">
        <f t="shared" si="83"/>
        <v>#REF!</v>
      </c>
      <c r="DZ8" s="8" t="e">
        <f>#REF!</f>
        <v>#REF!</v>
      </c>
      <c r="EA8" s="12" t="e">
        <f t="shared" si="84"/>
        <v>#REF!</v>
      </c>
      <c r="EB8" s="12" t="e">
        <f t="shared" si="85"/>
        <v>#REF!</v>
      </c>
      <c r="EC8" s="12">
        <f t="shared" si="86"/>
        <v>21</v>
      </c>
      <c r="ED8" s="7" t="e">
        <f>#REF!</f>
        <v>#REF!</v>
      </c>
      <c r="EE8" s="7" t="e">
        <f t="shared" si="87"/>
        <v>#REF!</v>
      </c>
      <c r="EF8" s="8" t="e">
        <f>#REF!</f>
        <v>#REF!</v>
      </c>
      <c r="EG8" s="12" t="e">
        <f t="shared" si="88"/>
        <v>#REF!</v>
      </c>
      <c r="EH8" s="12" t="e">
        <f t="shared" si="89"/>
        <v>#REF!</v>
      </c>
      <c r="EI8" s="12">
        <f t="shared" si="90"/>
        <v>21</v>
      </c>
      <c r="EJ8" s="7" t="e">
        <f t="shared" si="91"/>
        <v>#REF!</v>
      </c>
      <c r="EK8" s="8" t="e">
        <f>#REF!</f>
        <v>#REF!</v>
      </c>
      <c r="EL8" s="12" t="e">
        <f t="shared" si="92"/>
        <v>#REF!</v>
      </c>
      <c r="EM8" s="12" t="e">
        <f t="shared" si="93"/>
        <v>#REF!</v>
      </c>
      <c r="EN8" s="12">
        <f t="shared" si="94"/>
        <v>21</v>
      </c>
    </row>
    <row r="9" spans="1:144">
      <c r="A9" s="7">
        <v>8</v>
      </c>
      <c r="B9" s="7" t="e">
        <f>#REF!</f>
        <v>#REF!</v>
      </c>
      <c r="C9" s="8" t="e">
        <f>100*#REF!/#REF!</f>
        <v>#REF!</v>
      </c>
      <c r="D9" s="12" t="e">
        <f t="shared" si="0"/>
        <v>#REF!</v>
      </c>
      <c r="E9" s="12" t="e">
        <f t="shared" si="1"/>
        <v>#REF!</v>
      </c>
      <c r="F9" s="12">
        <f t="shared" si="2"/>
        <v>21</v>
      </c>
      <c r="G9" s="7" t="e">
        <f>#REF!</f>
        <v>#REF!</v>
      </c>
      <c r="H9" s="7" t="e">
        <f t="shared" si="3"/>
        <v>#REF!</v>
      </c>
      <c r="I9" s="8" t="e">
        <f>100*#REF!/#REF!</f>
        <v>#REF!</v>
      </c>
      <c r="J9" s="12" t="e">
        <f t="shared" si="4"/>
        <v>#REF!</v>
      </c>
      <c r="K9" s="12" t="e">
        <f t="shared" si="5"/>
        <v>#REF!</v>
      </c>
      <c r="L9" s="12">
        <f t="shared" si="6"/>
        <v>21</v>
      </c>
      <c r="M9" s="7" t="e">
        <f>#REF!</f>
        <v>#REF!</v>
      </c>
      <c r="N9" s="7" t="e">
        <f>#REF!</f>
        <v>#REF!</v>
      </c>
      <c r="O9" s="7" t="e">
        <f t="shared" si="7"/>
        <v>#REF!</v>
      </c>
      <c r="P9" s="8" t="e">
        <f>#REF!</f>
        <v>#REF!</v>
      </c>
      <c r="Q9" s="12" t="e">
        <f t="shared" si="8"/>
        <v>#REF!</v>
      </c>
      <c r="R9" s="12" t="e">
        <f t="shared" si="9"/>
        <v>#REF!</v>
      </c>
      <c r="S9" s="12">
        <f t="shared" si="10"/>
        <v>21</v>
      </c>
      <c r="T9" s="7" t="e">
        <f>#REF!</f>
        <v>#REF!</v>
      </c>
      <c r="U9" s="7" t="e">
        <f t="shared" si="11"/>
        <v>#REF!</v>
      </c>
      <c r="V9" s="8" t="e">
        <f>#REF!</f>
        <v>#REF!</v>
      </c>
      <c r="W9" s="12" t="e">
        <f t="shared" si="12"/>
        <v>#REF!</v>
      </c>
      <c r="X9" s="12" t="e">
        <f t="shared" si="13"/>
        <v>#REF!</v>
      </c>
      <c r="Y9" s="12">
        <f t="shared" si="14"/>
        <v>21</v>
      </c>
      <c r="Z9" s="7" t="e">
        <f>#REF!</f>
        <v>#REF!</v>
      </c>
      <c r="AA9" s="7" t="e">
        <f t="shared" si="15"/>
        <v>#REF!</v>
      </c>
      <c r="AB9" s="8" t="e">
        <f>100*#REF!/#REF!</f>
        <v>#REF!</v>
      </c>
      <c r="AC9" s="12" t="e">
        <f t="shared" si="16"/>
        <v>#REF!</v>
      </c>
      <c r="AD9" s="12" t="e">
        <f t="shared" si="17"/>
        <v>#REF!</v>
      </c>
      <c r="AE9" s="12">
        <f t="shared" si="18"/>
        <v>21</v>
      </c>
      <c r="AF9" s="7" t="e">
        <f>#REF!</f>
        <v>#REF!</v>
      </c>
      <c r="AG9" s="7" t="e">
        <f t="shared" si="19"/>
        <v>#REF!</v>
      </c>
      <c r="AH9" s="8" t="e">
        <f>100*#REF!/#REF!</f>
        <v>#REF!</v>
      </c>
      <c r="AI9" s="12" t="e">
        <f t="shared" si="20"/>
        <v>#REF!</v>
      </c>
      <c r="AJ9" s="12" t="e">
        <f t="shared" si="21"/>
        <v>#REF!</v>
      </c>
      <c r="AK9" s="12">
        <f t="shared" si="22"/>
        <v>21</v>
      </c>
      <c r="AL9" s="7" t="e">
        <f>#REF!</f>
        <v>#REF!</v>
      </c>
      <c r="AM9" s="7" t="e">
        <f t="shared" si="23"/>
        <v>#REF!</v>
      </c>
      <c r="AN9" s="8" t="e">
        <f>#REF!</f>
        <v>#REF!</v>
      </c>
      <c r="AO9" s="12" t="e">
        <f t="shared" si="24"/>
        <v>#REF!</v>
      </c>
      <c r="AP9" s="12" t="e">
        <f t="shared" si="25"/>
        <v>#REF!</v>
      </c>
      <c r="AQ9" s="12">
        <f t="shared" si="26"/>
        <v>21</v>
      </c>
      <c r="AR9" s="7" t="e">
        <f>#REF!</f>
        <v>#REF!</v>
      </c>
      <c r="AS9" s="7" t="e">
        <f t="shared" si="27"/>
        <v>#REF!</v>
      </c>
      <c r="AT9" s="8" t="e">
        <f>#REF!</f>
        <v>#REF!</v>
      </c>
      <c r="AU9" s="12" t="e">
        <f t="shared" si="28"/>
        <v>#REF!</v>
      </c>
      <c r="AV9" s="12" t="e">
        <f t="shared" si="29"/>
        <v>#REF!</v>
      </c>
      <c r="AW9" s="12">
        <f t="shared" si="30"/>
        <v>21</v>
      </c>
      <c r="AX9" s="7" t="e">
        <f>#REF!</f>
        <v>#REF!</v>
      </c>
      <c r="AY9" s="7" t="e">
        <f t="shared" si="31"/>
        <v>#REF!</v>
      </c>
      <c r="AZ9" s="8" t="e">
        <f>#REF!</f>
        <v>#REF!</v>
      </c>
      <c r="BA9" s="12" t="e">
        <f t="shared" si="32"/>
        <v>#REF!</v>
      </c>
      <c r="BB9" s="12" t="e">
        <f t="shared" si="33"/>
        <v>#REF!</v>
      </c>
      <c r="BC9" s="12">
        <f t="shared" si="34"/>
        <v>21</v>
      </c>
      <c r="BD9" s="7" t="e">
        <f>#REF!</f>
        <v>#REF!</v>
      </c>
      <c r="BE9" s="7" t="e">
        <f t="shared" si="35"/>
        <v>#REF!</v>
      </c>
      <c r="BF9" s="8" t="e">
        <f>#REF!</f>
        <v>#REF!</v>
      </c>
      <c r="BG9" s="12" t="e">
        <f t="shared" si="36"/>
        <v>#REF!</v>
      </c>
      <c r="BH9" s="12" t="e">
        <f t="shared" si="37"/>
        <v>#REF!</v>
      </c>
      <c r="BI9" s="12">
        <f t="shared" si="38"/>
        <v>21</v>
      </c>
      <c r="BJ9" s="7" t="e">
        <f>#REF!</f>
        <v>#REF!</v>
      </c>
      <c r="BK9" s="7" t="e">
        <f t="shared" si="39"/>
        <v>#REF!</v>
      </c>
      <c r="BL9" s="8" t="e">
        <f>#REF!</f>
        <v>#REF!</v>
      </c>
      <c r="BM9" s="12" t="e">
        <f t="shared" si="40"/>
        <v>#REF!</v>
      </c>
      <c r="BN9" s="12" t="e">
        <f t="shared" si="41"/>
        <v>#REF!</v>
      </c>
      <c r="BO9" s="12">
        <f t="shared" si="42"/>
        <v>21</v>
      </c>
      <c r="BP9" s="7" t="e">
        <f>#REF!</f>
        <v>#REF!</v>
      </c>
      <c r="BQ9" s="7" t="e">
        <f t="shared" si="43"/>
        <v>#REF!</v>
      </c>
      <c r="BR9" s="8" t="e">
        <f>#REF!</f>
        <v>#REF!</v>
      </c>
      <c r="BS9" s="12" t="e">
        <f t="shared" si="44"/>
        <v>#REF!</v>
      </c>
      <c r="BT9" s="12" t="e">
        <f t="shared" si="45"/>
        <v>#REF!</v>
      </c>
      <c r="BU9" s="12">
        <f t="shared" si="46"/>
        <v>21</v>
      </c>
      <c r="BV9" s="7" t="e">
        <f>#REF!</f>
        <v>#REF!</v>
      </c>
      <c r="BW9" s="7" t="e">
        <f t="shared" si="47"/>
        <v>#REF!</v>
      </c>
      <c r="BX9" s="8" t="e">
        <f>#REF!</f>
        <v>#REF!</v>
      </c>
      <c r="BY9" s="12" t="e">
        <f t="shared" si="48"/>
        <v>#REF!</v>
      </c>
      <c r="BZ9" s="12" t="e">
        <f t="shared" si="49"/>
        <v>#REF!</v>
      </c>
      <c r="CA9" s="12">
        <f t="shared" si="50"/>
        <v>21</v>
      </c>
      <c r="CB9" s="7" t="e">
        <f>#REF!</f>
        <v>#REF!</v>
      </c>
      <c r="CC9" s="7" t="e">
        <f t="shared" si="51"/>
        <v>#REF!</v>
      </c>
      <c r="CD9" s="8" t="e">
        <f>#REF!</f>
        <v>#REF!</v>
      </c>
      <c r="CE9" s="12" t="e">
        <f t="shared" si="52"/>
        <v>#REF!</v>
      </c>
      <c r="CF9" s="12" t="e">
        <f t="shared" si="53"/>
        <v>#REF!</v>
      </c>
      <c r="CG9" s="12">
        <f t="shared" si="54"/>
        <v>21</v>
      </c>
      <c r="CH9" s="7" t="e">
        <f>#REF!</f>
        <v>#REF!</v>
      </c>
      <c r="CI9" s="7" t="e">
        <f t="shared" si="55"/>
        <v>#REF!</v>
      </c>
      <c r="CJ9" s="8" t="e">
        <f>#REF!</f>
        <v>#REF!</v>
      </c>
      <c r="CK9" s="12" t="e">
        <f t="shared" si="56"/>
        <v>#REF!</v>
      </c>
      <c r="CL9" s="12" t="e">
        <f t="shared" si="57"/>
        <v>#REF!</v>
      </c>
      <c r="CM9" s="12">
        <f t="shared" si="58"/>
        <v>21</v>
      </c>
      <c r="CN9" s="7" t="e">
        <f>#REF!</f>
        <v>#REF!</v>
      </c>
      <c r="CO9" s="7" t="e">
        <f t="shared" si="59"/>
        <v>#REF!</v>
      </c>
      <c r="CP9" s="8" t="e">
        <f>#REF!</f>
        <v>#REF!</v>
      </c>
      <c r="CQ9" s="12" t="e">
        <f t="shared" si="60"/>
        <v>#REF!</v>
      </c>
      <c r="CR9" s="12" t="e">
        <f t="shared" si="61"/>
        <v>#REF!</v>
      </c>
      <c r="CS9" s="12">
        <f t="shared" si="62"/>
        <v>21</v>
      </c>
      <c r="CT9" s="7" t="e">
        <f>#REF!</f>
        <v>#REF!</v>
      </c>
      <c r="CU9" s="7" t="e">
        <f t="shared" si="63"/>
        <v>#REF!</v>
      </c>
      <c r="CV9" s="8" t="e">
        <f>#REF!</f>
        <v>#REF!</v>
      </c>
      <c r="CW9" s="12" t="e">
        <f t="shared" si="64"/>
        <v>#REF!</v>
      </c>
      <c r="CX9" s="12" t="e">
        <f t="shared" si="65"/>
        <v>#REF!</v>
      </c>
      <c r="CY9" s="12">
        <f t="shared" si="66"/>
        <v>21</v>
      </c>
      <c r="CZ9" s="7" t="e">
        <f>#REF!</f>
        <v>#REF!</v>
      </c>
      <c r="DA9" s="7" t="e">
        <f t="shared" si="67"/>
        <v>#REF!</v>
      </c>
      <c r="DB9" s="8" t="e">
        <f>#REF!</f>
        <v>#REF!</v>
      </c>
      <c r="DC9" s="12" t="e">
        <f t="shared" si="68"/>
        <v>#REF!</v>
      </c>
      <c r="DD9" s="12" t="e">
        <f t="shared" si="69"/>
        <v>#REF!</v>
      </c>
      <c r="DE9" s="12">
        <f t="shared" si="70"/>
        <v>21</v>
      </c>
      <c r="DF9" s="7" t="e">
        <f>#REF!</f>
        <v>#REF!</v>
      </c>
      <c r="DG9" s="7" t="e">
        <f t="shared" si="71"/>
        <v>#REF!</v>
      </c>
      <c r="DH9" s="8" t="e">
        <f>#REF!</f>
        <v>#REF!</v>
      </c>
      <c r="DI9" s="12" t="e">
        <f t="shared" si="72"/>
        <v>#REF!</v>
      </c>
      <c r="DJ9" s="12" t="e">
        <f t="shared" si="73"/>
        <v>#REF!</v>
      </c>
      <c r="DK9" s="12">
        <f t="shared" si="74"/>
        <v>21</v>
      </c>
      <c r="DL9" s="7" t="e">
        <f>#REF!</f>
        <v>#REF!</v>
      </c>
      <c r="DM9" s="7" t="e">
        <f t="shared" si="75"/>
        <v>#REF!</v>
      </c>
      <c r="DN9" s="8" t="e">
        <f>#REF!</f>
        <v>#REF!</v>
      </c>
      <c r="DO9" s="12" t="e">
        <f t="shared" si="76"/>
        <v>#REF!</v>
      </c>
      <c r="DP9" s="12" t="e">
        <f t="shared" si="77"/>
        <v>#REF!</v>
      </c>
      <c r="DQ9" s="12">
        <f t="shared" si="78"/>
        <v>21</v>
      </c>
      <c r="DR9" s="7" t="e">
        <f>#REF!</f>
        <v>#REF!</v>
      </c>
      <c r="DS9" s="7" t="e">
        <f t="shared" si="79"/>
        <v>#REF!</v>
      </c>
      <c r="DT9" s="8" t="e">
        <f>#REF!</f>
        <v>#REF!</v>
      </c>
      <c r="DU9" s="12" t="e">
        <f t="shared" si="80"/>
        <v>#REF!</v>
      </c>
      <c r="DV9" s="12" t="e">
        <f t="shared" si="81"/>
        <v>#REF!</v>
      </c>
      <c r="DW9" s="12">
        <f t="shared" si="82"/>
        <v>21</v>
      </c>
      <c r="DX9" s="7" t="e">
        <f>#REF!</f>
        <v>#REF!</v>
      </c>
      <c r="DY9" s="7" t="e">
        <f t="shared" si="83"/>
        <v>#REF!</v>
      </c>
      <c r="DZ9" s="8" t="e">
        <f>#REF!</f>
        <v>#REF!</v>
      </c>
      <c r="EA9" s="12" t="e">
        <f t="shared" si="84"/>
        <v>#REF!</v>
      </c>
      <c r="EB9" s="12" t="e">
        <f t="shared" si="85"/>
        <v>#REF!</v>
      </c>
      <c r="EC9" s="12">
        <f t="shared" si="86"/>
        <v>21</v>
      </c>
      <c r="ED9" s="7" t="e">
        <f>#REF!</f>
        <v>#REF!</v>
      </c>
      <c r="EE9" s="7" t="e">
        <f t="shared" si="87"/>
        <v>#REF!</v>
      </c>
      <c r="EF9" s="8" t="e">
        <f>#REF!</f>
        <v>#REF!</v>
      </c>
      <c r="EG9" s="12" t="e">
        <f t="shared" si="88"/>
        <v>#REF!</v>
      </c>
      <c r="EH9" s="12" t="e">
        <f t="shared" si="89"/>
        <v>#REF!</v>
      </c>
      <c r="EI9" s="12">
        <f t="shared" si="90"/>
        <v>21</v>
      </c>
      <c r="EJ9" s="7" t="e">
        <f t="shared" si="91"/>
        <v>#REF!</v>
      </c>
      <c r="EK9" s="8" t="e">
        <f>#REF!</f>
        <v>#REF!</v>
      </c>
      <c r="EL9" s="12" t="e">
        <f t="shared" si="92"/>
        <v>#REF!</v>
      </c>
      <c r="EM9" s="12" t="e">
        <f t="shared" si="93"/>
        <v>#REF!</v>
      </c>
      <c r="EN9" s="12">
        <f t="shared" si="94"/>
        <v>21</v>
      </c>
    </row>
    <row r="10" spans="1:144">
      <c r="A10" s="7">
        <v>9</v>
      </c>
      <c r="B10" s="7" t="e">
        <f>#REF!</f>
        <v>#REF!</v>
      </c>
      <c r="C10" s="8" t="e">
        <f>100*#REF!/#REF!</f>
        <v>#REF!</v>
      </c>
      <c r="D10" s="12" t="e">
        <f t="shared" si="0"/>
        <v>#REF!</v>
      </c>
      <c r="E10" s="12" t="e">
        <f t="shared" si="1"/>
        <v>#REF!</v>
      </c>
      <c r="F10" s="12">
        <f t="shared" si="2"/>
        <v>21</v>
      </c>
      <c r="G10" s="7" t="e">
        <f>#REF!</f>
        <v>#REF!</v>
      </c>
      <c r="H10" s="7" t="e">
        <f t="shared" si="3"/>
        <v>#REF!</v>
      </c>
      <c r="I10" s="8" t="e">
        <f>100*#REF!/#REF!</f>
        <v>#REF!</v>
      </c>
      <c r="J10" s="12" t="e">
        <f t="shared" si="4"/>
        <v>#REF!</v>
      </c>
      <c r="K10" s="12" t="e">
        <f t="shared" si="5"/>
        <v>#REF!</v>
      </c>
      <c r="L10" s="12">
        <f t="shared" si="6"/>
        <v>21</v>
      </c>
      <c r="M10" s="7" t="e">
        <f>#REF!</f>
        <v>#REF!</v>
      </c>
      <c r="N10" s="7" t="e">
        <f>#REF!</f>
        <v>#REF!</v>
      </c>
      <c r="O10" s="7" t="e">
        <f t="shared" si="7"/>
        <v>#REF!</v>
      </c>
      <c r="P10" s="8" t="e">
        <f>#REF!</f>
        <v>#REF!</v>
      </c>
      <c r="Q10" s="12" t="e">
        <f t="shared" si="8"/>
        <v>#REF!</v>
      </c>
      <c r="R10" s="12" t="e">
        <f t="shared" si="9"/>
        <v>#REF!</v>
      </c>
      <c r="S10" s="12">
        <f t="shared" si="10"/>
        <v>21</v>
      </c>
      <c r="T10" s="7" t="e">
        <f>#REF!</f>
        <v>#REF!</v>
      </c>
      <c r="U10" s="7" t="e">
        <f t="shared" si="11"/>
        <v>#REF!</v>
      </c>
      <c r="V10" s="8" t="e">
        <f>#REF!</f>
        <v>#REF!</v>
      </c>
      <c r="W10" s="12" t="e">
        <f t="shared" si="12"/>
        <v>#REF!</v>
      </c>
      <c r="X10" s="12" t="e">
        <f t="shared" si="13"/>
        <v>#REF!</v>
      </c>
      <c r="Y10" s="12">
        <f t="shared" si="14"/>
        <v>21</v>
      </c>
      <c r="Z10" s="7" t="e">
        <f>#REF!</f>
        <v>#REF!</v>
      </c>
      <c r="AA10" s="7" t="e">
        <f t="shared" si="15"/>
        <v>#REF!</v>
      </c>
      <c r="AB10" s="8" t="e">
        <f>100*#REF!/#REF!</f>
        <v>#REF!</v>
      </c>
      <c r="AC10" s="12" t="e">
        <f t="shared" si="16"/>
        <v>#REF!</v>
      </c>
      <c r="AD10" s="12" t="e">
        <f t="shared" si="17"/>
        <v>#REF!</v>
      </c>
      <c r="AE10" s="12">
        <f t="shared" si="18"/>
        <v>21</v>
      </c>
      <c r="AF10" s="7" t="e">
        <f>#REF!</f>
        <v>#REF!</v>
      </c>
      <c r="AG10" s="7" t="e">
        <f t="shared" si="19"/>
        <v>#REF!</v>
      </c>
      <c r="AH10" s="8" t="e">
        <f>100*#REF!/#REF!</f>
        <v>#REF!</v>
      </c>
      <c r="AI10" s="12" t="e">
        <f t="shared" si="20"/>
        <v>#REF!</v>
      </c>
      <c r="AJ10" s="12" t="e">
        <f t="shared" si="21"/>
        <v>#REF!</v>
      </c>
      <c r="AK10" s="12">
        <f t="shared" si="22"/>
        <v>21</v>
      </c>
      <c r="AL10" s="7" t="e">
        <f>#REF!</f>
        <v>#REF!</v>
      </c>
      <c r="AM10" s="7" t="e">
        <f t="shared" si="23"/>
        <v>#REF!</v>
      </c>
      <c r="AN10" s="8" t="e">
        <f>#REF!</f>
        <v>#REF!</v>
      </c>
      <c r="AO10" s="12" t="e">
        <f t="shared" si="24"/>
        <v>#REF!</v>
      </c>
      <c r="AP10" s="12" t="e">
        <f t="shared" si="25"/>
        <v>#REF!</v>
      </c>
      <c r="AQ10" s="12">
        <f t="shared" si="26"/>
        <v>21</v>
      </c>
      <c r="AR10" s="7" t="e">
        <f>#REF!</f>
        <v>#REF!</v>
      </c>
      <c r="AS10" s="7" t="e">
        <f t="shared" si="27"/>
        <v>#REF!</v>
      </c>
      <c r="AT10" s="8" t="e">
        <f>#REF!</f>
        <v>#REF!</v>
      </c>
      <c r="AU10" s="12" t="e">
        <f t="shared" si="28"/>
        <v>#REF!</v>
      </c>
      <c r="AV10" s="12" t="e">
        <f t="shared" si="29"/>
        <v>#REF!</v>
      </c>
      <c r="AW10" s="12">
        <f t="shared" si="30"/>
        <v>21</v>
      </c>
      <c r="AX10" s="7" t="e">
        <f>#REF!</f>
        <v>#REF!</v>
      </c>
      <c r="AY10" s="7" t="e">
        <f t="shared" si="31"/>
        <v>#REF!</v>
      </c>
      <c r="AZ10" s="8" t="e">
        <f>#REF!</f>
        <v>#REF!</v>
      </c>
      <c r="BA10" s="12" t="e">
        <f t="shared" si="32"/>
        <v>#REF!</v>
      </c>
      <c r="BB10" s="12" t="e">
        <f t="shared" si="33"/>
        <v>#REF!</v>
      </c>
      <c r="BC10" s="12">
        <f t="shared" si="34"/>
        <v>21</v>
      </c>
      <c r="BD10" s="7" t="e">
        <f>#REF!</f>
        <v>#REF!</v>
      </c>
      <c r="BE10" s="7" t="e">
        <f t="shared" si="35"/>
        <v>#REF!</v>
      </c>
      <c r="BF10" s="8" t="e">
        <f>#REF!</f>
        <v>#REF!</v>
      </c>
      <c r="BG10" s="12" t="e">
        <f t="shared" si="36"/>
        <v>#REF!</v>
      </c>
      <c r="BH10" s="12" t="e">
        <f t="shared" si="37"/>
        <v>#REF!</v>
      </c>
      <c r="BI10" s="12">
        <f t="shared" si="38"/>
        <v>21</v>
      </c>
      <c r="BJ10" s="7" t="e">
        <f>#REF!</f>
        <v>#REF!</v>
      </c>
      <c r="BK10" s="7" t="e">
        <f t="shared" si="39"/>
        <v>#REF!</v>
      </c>
      <c r="BL10" s="8" t="e">
        <f>#REF!</f>
        <v>#REF!</v>
      </c>
      <c r="BM10" s="12" t="e">
        <f t="shared" si="40"/>
        <v>#REF!</v>
      </c>
      <c r="BN10" s="12" t="e">
        <f t="shared" si="41"/>
        <v>#REF!</v>
      </c>
      <c r="BO10" s="12">
        <f t="shared" si="42"/>
        <v>21</v>
      </c>
      <c r="BP10" s="7" t="e">
        <f>#REF!</f>
        <v>#REF!</v>
      </c>
      <c r="BQ10" s="7" t="e">
        <f t="shared" si="43"/>
        <v>#REF!</v>
      </c>
      <c r="BR10" s="8" t="e">
        <f>#REF!</f>
        <v>#REF!</v>
      </c>
      <c r="BS10" s="12" t="e">
        <f t="shared" si="44"/>
        <v>#REF!</v>
      </c>
      <c r="BT10" s="12" t="e">
        <f t="shared" si="45"/>
        <v>#REF!</v>
      </c>
      <c r="BU10" s="12">
        <f t="shared" si="46"/>
        <v>21</v>
      </c>
      <c r="BV10" s="7" t="e">
        <f>#REF!</f>
        <v>#REF!</v>
      </c>
      <c r="BW10" s="7" t="e">
        <f t="shared" si="47"/>
        <v>#REF!</v>
      </c>
      <c r="BX10" s="8" t="e">
        <f>#REF!</f>
        <v>#REF!</v>
      </c>
      <c r="BY10" s="12" t="e">
        <f t="shared" si="48"/>
        <v>#REF!</v>
      </c>
      <c r="BZ10" s="12" t="e">
        <f t="shared" si="49"/>
        <v>#REF!</v>
      </c>
      <c r="CA10" s="12">
        <f t="shared" si="50"/>
        <v>21</v>
      </c>
      <c r="CB10" s="7" t="e">
        <f>#REF!</f>
        <v>#REF!</v>
      </c>
      <c r="CC10" s="7" t="e">
        <f t="shared" si="51"/>
        <v>#REF!</v>
      </c>
      <c r="CD10" s="8" t="e">
        <f>#REF!</f>
        <v>#REF!</v>
      </c>
      <c r="CE10" s="12" t="e">
        <f t="shared" si="52"/>
        <v>#REF!</v>
      </c>
      <c r="CF10" s="12" t="e">
        <f t="shared" si="53"/>
        <v>#REF!</v>
      </c>
      <c r="CG10" s="12">
        <f t="shared" si="54"/>
        <v>21</v>
      </c>
      <c r="CH10" s="7" t="e">
        <f>#REF!</f>
        <v>#REF!</v>
      </c>
      <c r="CI10" s="7" t="e">
        <f t="shared" si="55"/>
        <v>#REF!</v>
      </c>
      <c r="CJ10" s="8" t="e">
        <f>#REF!</f>
        <v>#REF!</v>
      </c>
      <c r="CK10" s="12" t="e">
        <f t="shared" si="56"/>
        <v>#REF!</v>
      </c>
      <c r="CL10" s="12" t="e">
        <f t="shared" si="57"/>
        <v>#REF!</v>
      </c>
      <c r="CM10" s="12">
        <f t="shared" si="58"/>
        <v>21</v>
      </c>
      <c r="CN10" s="7" t="e">
        <f>#REF!</f>
        <v>#REF!</v>
      </c>
      <c r="CO10" s="7" t="e">
        <f t="shared" si="59"/>
        <v>#REF!</v>
      </c>
      <c r="CP10" s="8" t="e">
        <f>#REF!</f>
        <v>#REF!</v>
      </c>
      <c r="CQ10" s="12" t="e">
        <f t="shared" si="60"/>
        <v>#REF!</v>
      </c>
      <c r="CR10" s="12" t="e">
        <f t="shared" si="61"/>
        <v>#REF!</v>
      </c>
      <c r="CS10" s="12">
        <f t="shared" si="62"/>
        <v>21</v>
      </c>
      <c r="CT10" s="7" t="e">
        <f>#REF!</f>
        <v>#REF!</v>
      </c>
      <c r="CU10" s="7" t="e">
        <f t="shared" si="63"/>
        <v>#REF!</v>
      </c>
      <c r="CV10" s="8" t="e">
        <f>#REF!</f>
        <v>#REF!</v>
      </c>
      <c r="CW10" s="12" t="e">
        <f t="shared" si="64"/>
        <v>#REF!</v>
      </c>
      <c r="CX10" s="12" t="e">
        <f t="shared" si="65"/>
        <v>#REF!</v>
      </c>
      <c r="CY10" s="12">
        <f t="shared" si="66"/>
        <v>21</v>
      </c>
      <c r="CZ10" s="7" t="e">
        <f>#REF!</f>
        <v>#REF!</v>
      </c>
      <c r="DA10" s="7" t="e">
        <f t="shared" si="67"/>
        <v>#REF!</v>
      </c>
      <c r="DB10" s="8" t="e">
        <f>#REF!</f>
        <v>#REF!</v>
      </c>
      <c r="DC10" s="12" t="e">
        <f t="shared" si="68"/>
        <v>#REF!</v>
      </c>
      <c r="DD10" s="12" t="e">
        <f t="shared" si="69"/>
        <v>#REF!</v>
      </c>
      <c r="DE10" s="12">
        <f t="shared" si="70"/>
        <v>21</v>
      </c>
      <c r="DF10" s="7" t="e">
        <f>#REF!</f>
        <v>#REF!</v>
      </c>
      <c r="DG10" s="7" t="e">
        <f t="shared" si="71"/>
        <v>#REF!</v>
      </c>
      <c r="DH10" s="8" t="e">
        <f>#REF!</f>
        <v>#REF!</v>
      </c>
      <c r="DI10" s="12" t="e">
        <f t="shared" si="72"/>
        <v>#REF!</v>
      </c>
      <c r="DJ10" s="12" t="e">
        <f t="shared" si="73"/>
        <v>#REF!</v>
      </c>
      <c r="DK10" s="12">
        <f t="shared" si="74"/>
        <v>21</v>
      </c>
      <c r="DL10" s="7" t="e">
        <f>#REF!</f>
        <v>#REF!</v>
      </c>
      <c r="DM10" s="7" t="e">
        <f t="shared" si="75"/>
        <v>#REF!</v>
      </c>
      <c r="DN10" s="8" t="e">
        <f>#REF!</f>
        <v>#REF!</v>
      </c>
      <c r="DO10" s="12" t="e">
        <f t="shared" si="76"/>
        <v>#REF!</v>
      </c>
      <c r="DP10" s="12" t="e">
        <f t="shared" si="77"/>
        <v>#REF!</v>
      </c>
      <c r="DQ10" s="12">
        <f t="shared" si="78"/>
        <v>21</v>
      </c>
      <c r="DR10" s="7" t="e">
        <f>#REF!</f>
        <v>#REF!</v>
      </c>
      <c r="DS10" s="7" t="e">
        <f t="shared" si="79"/>
        <v>#REF!</v>
      </c>
      <c r="DT10" s="8" t="e">
        <f>#REF!</f>
        <v>#REF!</v>
      </c>
      <c r="DU10" s="12" t="e">
        <f t="shared" si="80"/>
        <v>#REF!</v>
      </c>
      <c r="DV10" s="12" t="e">
        <f t="shared" si="81"/>
        <v>#REF!</v>
      </c>
      <c r="DW10" s="12">
        <f t="shared" si="82"/>
        <v>21</v>
      </c>
      <c r="DX10" s="7" t="e">
        <f>#REF!</f>
        <v>#REF!</v>
      </c>
      <c r="DY10" s="7" t="e">
        <f t="shared" si="83"/>
        <v>#REF!</v>
      </c>
      <c r="DZ10" s="8" t="e">
        <f>#REF!</f>
        <v>#REF!</v>
      </c>
      <c r="EA10" s="12" t="e">
        <f t="shared" si="84"/>
        <v>#REF!</v>
      </c>
      <c r="EB10" s="12" t="e">
        <f t="shared" si="85"/>
        <v>#REF!</v>
      </c>
      <c r="EC10" s="12">
        <f t="shared" si="86"/>
        <v>21</v>
      </c>
      <c r="ED10" s="7" t="e">
        <f>#REF!</f>
        <v>#REF!</v>
      </c>
      <c r="EE10" s="7" t="e">
        <f t="shared" si="87"/>
        <v>#REF!</v>
      </c>
      <c r="EF10" s="8" t="e">
        <f>#REF!</f>
        <v>#REF!</v>
      </c>
      <c r="EG10" s="12" t="e">
        <f t="shared" si="88"/>
        <v>#REF!</v>
      </c>
      <c r="EH10" s="12" t="e">
        <f t="shared" si="89"/>
        <v>#REF!</v>
      </c>
      <c r="EI10" s="12">
        <f t="shared" si="90"/>
        <v>21</v>
      </c>
      <c r="EJ10" s="7" t="e">
        <f t="shared" si="91"/>
        <v>#REF!</v>
      </c>
      <c r="EK10" s="8" t="e">
        <f>#REF!</f>
        <v>#REF!</v>
      </c>
      <c r="EL10" s="12" t="e">
        <f t="shared" si="92"/>
        <v>#REF!</v>
      </c>
      <c r="EM10" s="12" t="e">
        <f t="shared" si="93"/>
        <v>#REF!</v>
      </c>
      <c r="EN10" s="12">
        <f t="shared" si="94"/>
        <v>21</v>
      </c>
    </row>
    <row r="11" spans="1:144">
      <c r="A11" s="7">
        <v>10</v>
      </c>
      <c r="B11" s="7" t="e">
        <f>#REF!</f>
        <v>#REF!</v>
      </c>
      <c r="C11" s="8" t="e">
        <f>100*#REF!/#REF!</f>
        <v>#REF!</v>
      </c>
      <c r="D11" s="12" t="e">
        <f t="shared" si="0"/>
        <v>#REF!</v>
      </c>
      <c r="E11" s="12" t="e">
        <f t="shared" si="1"/>
        <v>#REF!</v>
      </c>
      <c r="F11" s="12">
        <f t="shared" si="2"/>
        <v>21</v>
      </c>
      <c r="G11" s="7" t="e">
        <f>#REF!</f>
        <v>#REF!</v>
      </c>
      <c r="H11" s="7" t="e">
        <f t="shared" si="3"/>
        <v>#REF!</v>
      </c>
      <c r="I11" s="8" t="e">
        <f>100*#REF!/#REF!</f>
        <v>#REF!</v>
      </c>
      <c r="J11" s="12" t="e">
        <f t="shared" si="4"/>
        <v>#REF!</v>
      </c>
      <c r="K11" s="12" t="e">
        <f t="shared" si="5"/>
        <v>#REF!</v>
      </c>
      <c r="L11" s="12">
        <f t="shared" si="6"/>
        <v>21</v>
      </c>
      <c r="M11" s="7" t="e">
        <f>#REF!</f>
        <v>#REF!</v>
      </c>
      <c r="N11" s="7" t="e">
        <f>#REF!</f>
        <v>#REF!</v>
      </c>
      <c r="O11" s="7" t="e">
        <f t="shared" si="7"/>
        <v>#REF!</v>
      </c>
      <c r="P11" s="8" t="e">
        <f>#REF!</f>
        <v>#REF!</v>
      </c>
      <c r="Q11" s="12" t="e">
        <f t="shared" si="8"/>
        <v>#REF!</v>
      </c>
      <c r="R11" s="12" t="e">
        <f t="shared" si="9"/>
        <v>#REF!</v>
      </c>
      <c r="S11" s="12">
        <f t="shared" si="10"/>
        <v>21</v>
      </c>
      <c r="T11" s="7" t="e">
        <f>#REF!</f>
        <v>#REF!</v>
      </c>
      <c r="U11" s="7" t="e">
        <f t="shared" si="11"/>
        <v>#REF!</v>
      </c>
      <c r="V11" s="8" t="e">
        <f>#REF!</f>
        <v>#REF!</v>
      </c>
      <c r="W11" s="12" t="e">
        <f t="shared" si="12"/>
        <v>#REF!</v>
      </c>
      <c r="X11" s="12" t="e">
        <f t="shared" si="13"/>
        <v>#REF!</v>
      </c>
      <c r="Y11" s="12">
        <f t="shared" si="14"/>
        <v>21</v>
      </c>
      <c r="Z11" s="7" t="e">
        <f>#REF!</f>
        <v>#REF!</v>
      </c>
      <c r="AA11" s="7" t="e">
        <f t="shared" si="15"/>
        <v>#REF!</v>
      </c>
      <c r="AB11" s="8" t="e">
        <f>100*#REF!/#REF!</f>
        <v>#REF!</v>
      </c>
      <c r="AC11" s="12" t="e">
        <f t="shared" si="16"/>
        <v>#REF!</v>
      </c>
      <c r="AD11" s="12" t="e">
        <f t="shared" si="17"/>
        <v>#REF!</v>
      </c>
      <c r="AE11" s="12">
        <f t="shared" si="18"/>
        <v>21</v>
      </c>
      <c r="AF11" s="7" t="e">
        <f>#REF!</f>
        <v>#REF!</v>
      </c>
      <c r="AG11" s="7" t="e">
        <f t="shared" si="19"/>
        <v>#REF!</v>
      </c>
      <c r="AH11" s="8" t="e">
        <f>100*#REF!/#REF!</f>
        <v>#REF!</v>
      </c>
      <c r="AI11" s="12" t="e">
        <f t="shared" si="20"/>
        <v>#REF!</v>
      </c>
      <c r="AJ11" s="12" t="e">
        <f t="shared" si="21"/>
        <v>#REF!</v>
      </c>
      <c r="AK11" s="12">
        <f t="shared" si="22"/>
        <v>21</v>
      </c>
      <c r="AL11" s="7" t="e">
        <f>#REF!</f>
        <v>#REF!</v>
      </c>
      <c r="AM11" s="7" t="e">
        <f t="shared" si="23"/>
        <v>#REF!</v>
      </c>
      <c r="AN11" s="8" t="e">
        <f>#REF!</f>
        <v>#REF!</v>
      </c>
      <c r="AO11" s="12" t="e">
        <f t="shared" si="24"/>
        <v>#REF!</v>
      </c>
      <c r="AP11" s="12" t="e">
        <f t="shared" si="25"/>
        <v>#REF!</v>
      </c>
      <c r="AQ11" s="12">
        <f t="shared" si="26"/>
        <v>21</v>
      </c>
      <c r="AR11" s="7" t="e">
        <f>#REF!</f>
        <v>#REF!</v>
      </c>
      <c r="AS11" s="7" t="e">
        <f t="shared" si="27"/>
        <v>#REF!</v>
      </c>
      <c r="AT11" s="8" t="e">
        <f>#REF!</f>
        <v>#REF!</v>
      </c>
      <c r="AU11" s="12" t="e">
        <f t="shared" si="28"/>
        <v>#REF!</v>
      </c>
      <c r="AV11" s="12" t="e">
        <f t="shared" si="29"/>
        <v>#REF!</v>
      </c>
      <c r="AW11" s="12">
        <f t="shared" si="30"/>
        <v>21</v>
      </c>
      <c r="AX11" s="7" t="e">
        <f>#REF!</f>
        <v>#REF!</v>
      </c>
      <c r="AY11" s="7" t="e">
        <f t="shared" si="31"/>
        <v>#REF!</v>
      </c>
      <c r="AZ11" s="8" t="e">
        <f>#REF!</f>
        <v>#REF!</v>
      </c>
      <c r="BA11" s="12" t="e">
        <f t="shared" si="32"/>
        <v>#REF!</v>
      </c>
      <c r="BB11" s="12" t="e">
        <f t="shared" si="33"/>
        <v>#REF!</v>
      </c>
      <c r="BC11" s="12">
        <f t="shared" si="34"/>
        <v>21</v>
      </c>
      <c r="BD11" s="7" t="e">
        <f>#REF!</f>
        <v>#REF!</v>
      </c>
      <c r="BE11" s="7" t="e">
        <f t="shared" si="35"/>
        <v>#REF!</v>
      </c>
      <c r="BF11" s="8" t="e">
        <f>#REF!</f>
        <v>#REF!</v>
      </c>
      <c r="BG11" s="12" t="e">
        <f t="shared" si="36"/>
        <v>#REF!</v>
      </c>
      <c r="BH11" s="12" t="e">
        <f t="shared" si="37"/>
        <v>#REF!</v>
      </c>
      <c r="BI11" s="12">
        <f t="shared" si="38"/>
        <v>21</v>
      </c>
      <c r="BJ11" s="7" t="e">
        <f>#REF!</f>
        <v>#REF!</v>
      </c>
      <c r="BK11" s="7" t="e">
        <f t="shared" si="39"/>
        <v>#REF!</v>
      </c>
      <c r="BL11" s="8" t="e">
        <f>#REF!</f>
        <v>#REF!</v>
      </c>
      <c r="BM11" s="12" t="e">
        <f t="shared" si="40"/>
        <v>#REF!</v>
      </c>
      <c r="BN11" s="12" t="e">
        <f t="shared" si="41"/>
        <v>#REF!</v>
      </c>
      <c r="BO11" s="12">
        <f t="shared" si="42"/>
        <v>21</v>
      </c>
      <c r="BP11" s="7" t="e">
        <f>#REF!</f>
        <v>#REF!</v>
      </c>
      <c r="BQ11" s="7" t="e">
        <f t="shared" si="43"/>
        <v>#REF!</v>
      </c>
      <c r="BR11" s="8" t="e">
        <f>#REF!</f>
        <v>#REF!</v>
      </c>
      <c r="BS11" s="12" t="e">
        <f t="shared" si="44"/>
        <v>#REF!</v>
      </c>
      <c r="BT11" s="12" t="e">
        <f t="shared" si="45"/>
        <v>#REF!</v>
      </c>
      <c r="BU11" s="12">
        <f t="shared" si="46"/>
        <v>21</v>
      </c>
      <c r="BV11" s="7" t="e">
        <f>#REF!</f>
        <v>#REF!</v>
      </c>
      <c r="BW11" s="7" t="e">
        <f t="shared" si="47"/>
        <v>#REF!</v>
      </c>
      <c r="BX11" s="8" t="e">
        <f>#REF!</f>
        <v>#REF!</v>
      </c>
      <c r="BY11" s="12" t="e">
        <f t="shared" si="48"/>
        <v>#REF!</v>
      </c>
      <c r="BZ11" s="12" t="e">
        <f t="shared" si="49"/>
        <v>#REF!</v>
      </c>
      <c r="CA11" s="12">
        <f t="shared" si="50"/>
        <v>21</v>
      </c>
      <c r="CB11" s="7" t="e">
        <f>#REF!</f>
        <v>#REF!</v>
      </c>
      <c r="CC11" s="7" t="e">
        <f t="shared" si="51"/>
        <v>#REF!</v>
      </c>
      <c r="CD11" s="8" t="e">
        <f>#REF!</f>
        <v>#REF!</v>
      </c>
      <c r="CE11" s="12" t="e">
        <f t="shared" si="52"/>
        <v>#REF!</v>
      </c>
      <c r="CF11" s="12" t="e">
        <f t="shared" si="53"/>
        <v>#REF!</v>
      </c>
      <c r="CG11" s="12">
        <f t="shared" si="54"/>
        <v>21</v>
      </c>
      <c r="CH11" s="7" t="e">
        <f>#REF!</f>
        <v>#REF!</v>
      </c>
      <c r="CI11" s="7" t="e">
        <f t="shared" si="55"/>
        <v>#REF!</v>
      </c>
      <c r="CJ11" s="8" t="e">
        <f>#REF!</f>
        <v>#REF!</v>
      </c>
      <c r="CK11" s="12" t="e">
        <f t="shared" si="56"/>
        <v>#REF!</v>
      </c>
      <c r="CL11" s="12" t="e">
        <f t="shared" si="57"/>
        <v>#REF!</v>
      </c>
      <c r="CM11" s="12">
        <f t="shared" si="58"/>
        <v>21</v>
      </c>
      <c r="CN11" s="7" t="e">
        <f>#REF!</f>
        <v>#REF!</v>
      </c>
      <c r="CO11" s="7" t="e">
        <f t="shared" si="59"/>
        <v>#REF!</v>
      </c>
      <c r="CP11" s="8" t="e">
        <f>#REF!</f>
        <v>#REF!</v>
      </c>
      <c r="CQ11" s="12" t="e">
        <f t="shared" si="60"/>
        <v>#REF!</v>
      </c>
      <c r="CR11" s="12" t="e">
        <f t="shared" si="61"/>
        <v>#REF!</v>
      </c>
      <c r="CS11" s="12">
        <f t="shared" si="62"/>
        <v>21</v>
      </c>
      <c r="CT11" s="7" t="e">
        <f>#REF!</f>
        <v>#REF!</v>
      </c>
      <c r="CU11" s="7" t="e">
        <f t="shared" si="63"/>
        <v>#REF!</v>
      </c>
      <c r="CV11" s="8" t="e">
        <f>#REF!</f>
        <v>#REF!</v>
      </c>
      <c r="CW11" s="12" t="e">
        <f t="shared" si="64"/>
        <v>#REF!</v>
      </c>
      <c r="CX11" s="12" t="e">
        <f t="shared" si="65"/>
        <v>#REF!</v>
      </c>
      <c r="CY11" s="12">
        <f t="shared" si="66"/>
        <v>21</v>
      </c>
      <c r="CZ11" s="7" t="e">
        <f>#REF!</f>
        <v>#REF!</v>
      </c>
      <c r="DA11" s="7" t="e">
        <f t="shared" si="67"/>
        <v>#REF!</v>
      </c>
      <c r="DB11" s="8" t="e">
        <f>#REF!</f>
        <v>#REF!</v>
      </c>
      <c r="DC11" s="12" t="e">
        <f t="shared" si="68"/>
        <v>#REF!</v>
      </c>
      <c r="DD11" s="12" t="e">
        <f t="shared" si="69"/>
        <v>#REF!</v>
      </c>
      <c r="DE11" s="12">
        <f t="shared" si="70"/>
        <v>21</v>
      </c>
      <c r="DF11" s="7" t="e">
        <f>#REF!</f>
        <v>#REF!</v>
      </c>
      <c r="DG11" s="7" t="e">
        <f t="shared" si="71"/>
        <v>#REF!</v>
      </c>
      <c r="DH11" s="8" t="e">
        <f>#REF!</f>
        <v>#REF!</v>
      </c>
      <c r="DI11" s="12" t="e">
        <f t="shared" si="72"/>
        <v>#REF!</v>
      </c>
      <c r="DJ11" s="12" t="e">
        <f t="shared" si="73"/>
        <v>#REF!</v>
      </c>
      <c r="DK11" s="12">
        <f t="shared" si="74"/>
        <v>21</v>
      </c>
      <c r="DL11" s="7" t="e">
        <f>#REF!</f>
        <v>#REF!</v>
      </c>
      <c r="DM11" s="7" t="e">
        <f t="shared" si="75"/>
        <v>#REF!</v>
      </c>
      <c r="DN11" s="8" t="e">
        <f>#REF!</f>
        <v>#REF!</v>
      </c>
      <c r="DO11" s="12" t="e">
        <f t="shared" si="76"/>
        <v>#REF!</v>
      </c>
      <c r="DP11" s="12" t="e">
        <f t="shared" si="77"/>
        <v>#REF!</v>
      </c>
      <c r="DQ11" s="12">
        <f t="shared" si="78"/>
        <v>21</v>
      </c>
      <c r="DR11" s="7" t="e">
        <f>#REF!</f>
        <v>#REF!</v>
      </c>
      <c r="DS11" s="7" t="e">
        <f t="shared" si="79"/>
        <v>#REF!</v>
      </c>
      <c r="DT11" s="8" t="e">
        <f>#REF!</f>
        <v>#REF!</v>
      </c>
      <c r="DU11" s="12" t="e">
        <f t="shared" si="80"/>
        <v>#REF!</v>
      </c>
      <c r="DV11" s="12" t="e">
        <f t="shared" si="81"/>
        <v>#REF!</v>
      </c>
      <c r="DW11" s="12">
        <f t="shared" si="82"/>
        <v>21</v>
      </c>
      <c r="DX11" s="7" t="e">
        <f>#REF!</f>
        <v>#REF!</v>
      </c>
      <c r="DY11" s="7" t="e">
        <f t="shared" si="83"/>
        <v>#REF!</v>
      </c>
      <c r="DZ11" s="8" t="e">
        <f>#REF!</f>
        <v>#REF!</v>
      </c>
      <c r="EA11" s="12" t="e">
        <f t="shared" si="84"/>
        <v>#REF!</v>
      </c>
      <c r="EB11" s="12" t="e">
        <f t="shared" si="85"/>
        <v>#REF!</v>
      </c>
      <c r="EC11" s="12">
        <f t="shared" si="86"/>
        <v>21</v>
      </c>
      <c r="ED11" s="7" t="e">
        <f>#REF!</f>
        <v>#REF!</v>
      </c>
      <c r="EE11" s="7" t="e">
        <f t="shared" si="87"/>
        <v>#REF!</v>
      </c>
      <c r="EF11" s="8" t="e">
        <f>#REF!</f>
        <v>#REF!</v>
      </c>
      <c r="EG11" s="12" t="e">
        <f t="shared" si="88"/>
        <v>#REF!</v>
      </c>
      <c r="EH11" s="12" t="e">
        <f t="shared" si="89"/>
        <v>#REF!</v>
      </c>
      <c r="EI11" s="12">
        <f t="shared" si="90"/>
        <v>21</v>
      </c>
      <c r="EJ11" s="7" t="e">
        <f t="shared" si="91"/>
        <v>#REF!</v>
      </c>
      <c r="EK11" s="8" t="e">
        <f>#REF!</f>
        <v>#REF!</v>
      </c>
      <c r="EL11" s="12" t="e">
        <f t="shared" si="92"/>
        <v>#REF!</v>
      </c>
      <c r="EM11" s="12" t="e">
        <f t="shared" si="93"/>
        <v>#REF!</v>
      </c>
      <c r="EN11" s="12">
        <f t="shared" si="94"/>
        <v>21</v>
      </c>
    </row>
    <row r="12" spans="1:144">
      <c r="A12" s="7">
        <v>11</v>
      </c>
      <c r="B12" s="7" t="e">
        <f>#REF!</f>
        <v>#REF!</v>
      </c>
      <c r="C12" s="8" t="e">
        <f>100*#REF!/#REF!</f>
        <v>#REF!</v>
      </c>
      <c r="D12" s="12" t="e">
        <f t="shared" si="0"/>
        <v>#REF!</v>
      </c>
      <c r="E12" s="12" t="e">
        <f t="shared" si="1"/>
        <v>#REF!</v>
      </c>
      <c r="F12" s="12">
        <f t="shared" si="2"/>
        <v>21</v>
      </c>
      <c r="G12" s="7" t="e">
        <f>#REF!</f>
        <v>#REF!</v>
      </c>
      <c r="H12" s="7" t="e">
        <f t="shared" si="3"/>
        <v>#REF!</v>
      </c>
      <c r="I12" s="8" t="e">
        <f>100*#REF!/#REF!</f>
        <v>#REF!</v>
      </c>
      <c r="J12" s="12" t="e">
        <f t="shared" si="4"/>
        <v>#REF!</v>
      </c>
      <c r="K12" s="12" t="e">
        <f t="shared" si="5"/>
        <v>#REF!</v>
      </c>
      <c r="L12" s="12">
        <f t="shared" si="6"/>
        <v>21</v>
      </c>
      <c r="M12" s="7" t="e">
        <f>#REF!</f>
        <v>#REF!</v>
      </c>
      <c r="N12" s="7" t="e">
        <f>#REF!</f>
        <v>#REF!</v>
      </c>
      <c r="O12" s="7" t="e">
        <f t="shared" si="7"/>
        <v>#REF!</v>
      </c>
      <c r="P12" s="8" t="e">
        <f>#REF!</f>
        <v>#REF!</v>
      </c>
      <c r="Q12" s="12" t="e">
        <f t="shared" si="8"/>
        <v>#REF!</v>
      </c>
      <c r="R12" s="12" t="e">
        <f t="shared" si="9"/>
        <v>#REF!</v>
      </c>
      <c r="S12" s="12">
        <f t="shared" si="10"/>
        <v>21</v>
      </c>
      <c r="T12" s="7" t="e">
        <f>#REF!</f>
        <v>#REF!</v>
      </c>
      <c r="U12" s="7" t="e">
        <f t="shared" si="11"/>
        <v>#REF!</v>
      </c>
      <c r="V12" s="8" t="e">
        <f>#REF!</f>
        <v>#REF!</v>
      </c>
      <c r="W12" s="12" t="e">
        <f t="shared" si="12"/>
        <v>#REF!</v>
      </c>
      <c r="X12" s="12" t="e">
        <f t="shared" si="13"/>
        <v>#REF!</v>
      </c>
      <c r="Y12" s="12">
        <f t="shared" si="14"/>
        <v>21</v>
      </c>
      <c r="Z12" s="7" t="e">
        <f>#REF!</f>
        <v>#REF!</v>
      </c>
      <c r="AA12" s="7" t="e">
        <f t="shared" si="15"/>
        <v>#REF!</v>
      </c>
      <c r="AB12" s="8" t="e">
        <f>100*#REF!/#REF!</f>
        <v>#REF!</v>
      </c>
      <c r="AC12" s="12" t="e">
        <f t="shared" si="16"/>
        <v>#REF!</v>
      </c>
      <c r="AD12" s="12" t="e">
        <f t="shared" si="17"/>
        <v>#REF!</v>
      </c>
      <c r="AE12" s="12">
        <f t="shared" si="18"/>
        <v>21</v>
      </c>
      <c r="AF12" s="7" t="e">
        <f>#REF!</f>
        <v>#REF!</v>
      </c>
      <c r="AG12" s="7" t="e">
        <f t="shared" si="19"/>
        <v>#REF!</v>
      </c>
      <c r="AH12" s="8" t="e">
        <f>100*#REF!/#REF!</f>
        <v>#REF!</v>
      </c>
      <c r="AI12" s="12" t="e">
        <f t="shared" si="20"/>
        <v>#REF!</v>
      </c>
      <c r="AJ12" s="12" t="e">
        <f t="shared" si="21"/>
        <v>#REF!</v>
      </c>
      <c r="AK12" s="12">
        <f t="shared" si="22"/>
        <v>21</v>
      </c>
      <c r="AL12" s="7" t="e">
        <f>#REF!</f>
        <v>#REF!</v>
      </c>
      <c r="AM12" s="7" t="e">
        <f t="shared" si="23"/>
        <v>#REF!</v>
      </c>
      <c r="AN12" s="8" t="e">
        <f>#REF!</f>
        <v>#REF!</v>
      </c>
      <c r="AO12" s="12" t="e">
        <f t="shared" si="24"/>
        <v>#REF!</v>
      </c>
      <c r="AP12" s="12" t="e">
        <f t="shared" si="25"/>
        <v>#REF!</v>
      </c>
      <c r="AQ12" s="12">
        <f t="shared" si="26"/>
        <v>21</v>
      </c>
      <c r="AR12" s="7" t="e">
        <f>#REF!</f>
        <v>#REF!</v>
      </c>
      <c r="AS12" s="7" t="e">
        <f t="shared" si="27"/>
        <v>#REF!</v>
      </c>
      <c r="AT12" s="8" t="e">
        <f>#REF!</f>
        <v>#REF!</v>
      </c>
      <c r="AU12" s="12" t="e">
        <f t="shared" si="28"/>
        <v>#REF!</v>
      </c>
      <c r="AV12" s="12" t="e">
        <f t="shared" si="29"/>
        <v>#REF!</v>
      </c>
      <c r="AW12" s="12">
        <f t="shared" si="30"/>
        <v>21</v>
      </c>
      <c r="AX12" s="7" t="e">
        <f>#REF!</f>
        <v>#REF!</v>
      </c>
      <c r="AY12" s="7" t="e">
        <f t="shared" si="31"/>
        <v>#REF!</v>
      </c>
      <c r="AZ12" s="8" t="e">
        <f>#REF!</f>
        <v>#REF!</v>
      </c>
      <c r="BA12" s="12" t="e">
        <f t="shared" si="32"/>
        <v>#REF!</v>
      </c>
      <c r="BB12" s="12" t="e">
        <f t="shared" si="33"/>
        <v>#REF!</v>
      </c>
      <c r="BC12" s="12">
        <f t="shared" si="34"/>
        <v>21</v>
      </c>
      <c r="BD12" s="7" t="e">
        <f>#REF!</f>
        <v>#REF!</v>
      </c>
      <c r="BE12" s="7" t="e">
        <f t="shared" si="35"/>
        <v>#REF!</v>
      </c>
      <c r="BF12" s="8" t="e">
        <f>#REF!</f>
        <v>#REF!</v>
      </c>
      <c r="BG12" s="12" t="e">
        <f t="shared" si="36"/>
        <v>#REF!</v>
      </c>
      <c r="BH12" s="12" t="e">
        <f t="shared" si="37"/>
        <v>#REF!</v>
      </c>
      <c r="BI12" s="12">
        <f t="shared" si="38"/>
        <v>21</v>
      </c>
      <c r="BJ12" s="7" t="e">
        <f>#REF!</f>
        <v>#REF!</v>
      </c>
      <c r="BK12" s="7" t="e">
        <f t="shared" si="39"/>
        <v>#REF!</v>
      </c>
      <c r="BL12" s="8" t="e">
        <f>#REF!</f>
        <v>#REF!</v>
      </c>
      <c r="BM12" s="12" t="e">
        <f t="shared" si="40"/>
        <v>#REF!</v>
      </c>
      <c r="BN12" s="12" t="e">
        <f t="shared" si="41"/>
        <v>#REF!</v>
      </c>
      <c r="BO12" s="12">
        <f t="shared" si="42"/>
        <v>21</v>
      </c>
      <c r="BP12" s="7" t="e">
        <f>#REF!</f>
        <v>#REF!</v>
      </c>
      <c r="BQ12" s="7" t="e">
        <f t="shared" si="43"/>
        <v>#REF!</v>
      </c>
      <c r="BR12" s="8" t="e">
        <f>#REF!</f>
        <v>#REF!</v>
      </c>
      <c r="BS12" s="12" t="e">
        <f t="shared" si="44"/>
        <v>#REF!</v>
      </c>
      <c r="BT12" s="12" t="e">
        <f t="shared" si="45"/>
        <v>#REF!</v>
      </c>
      <c r="BU12" s="12">
        <f t="shared" si="46"/>
        <v>21</v>
      </c>
      <c r="BV12" s="7" t="e">
        <f>#REF!</f>
        <v>#REF!</v>
      </c>
      <c r="BW12" s="7" t="e">
        <f t="shared" si="47"/>
        <v>#REF!</v>
      </c>
      <c r="BX12" s="8" t="e">
        <f>#REF!</f>
        <v>#REF!</v>
      </c>
      <c r="BY12" s="12" t="e">
        <f t="shared" si="48"/>
        <v>#REF!</v>
      </c>
      <c r="BZ12" s="12" t="e">
        <f t="shared" si="49"/>
        <v>#REF!</v>
      </c>
      <c r="CA12" s="12">
        <f t="shared" si="50"/>
        <v>21</v>
      </c>
      <c r="CB12" s="7" t="e">
        <f>#REF!</f>
        <v>#REF!</v>
      </c>
      <c r="CC12" s="7" t="e">
        <f t="shared" si="51"/>
        <v>#REF!</v>
      </c>
      <c r="CD12" s="8" t="e">
        <f>#REF!</f>
        <v>#REF!</v>
      </c>
      <c r="CE12" s="12" t="e">
        <f t="shared" si="52"/>
        <v>#REF!</v>
      </c>
      <c r="CF12" s="12" t="e">
        <f t="shared" si="53"/>
        <v>#REF!</v>
      </c>
      <c r="CG12" s="12">
        <f t="shared" si="54"/>
        <v>21</v>
      </c>
      <c r="CH12" s="7" t="e">
        <f>#REF!</f>
        <v>#REF!</v>
      </c>
      <c r="CI12" s="7" t="e">
        <f t="shared" si="55"/>
        <v>#REF!</v>
      </c>
      <c r="CJ12" s="8" t="e">
        <f>#REF!</f>
        <v>#REF!</v>
      </c>
      <c r="CK12" s="12" t="e">
        <f t="shared" si="56"/>
        <v>#REF!</v>
      </c>
      <c r="CL12" s="12" t="e">
        <f t="shared" si="57"/>
        <v>#REF!</v>
      </c>
      <c r="CM12" s="12">
        <f t="shared" si="58"/>
        <v>21</v>
      </c>
      <c r="CN12" s="7" t="e">
        <f>#REF!</f>
        <v>#REF!</v>
      </c>
      <c r="CO12" s="7" t="e">
        <f t="shared" si="59"/>
        <v>#REF!</v>
      </c>
      <c r="CP12" s="8" t="e">
        <f>#REF!</f>
        <v>#REF!</v>
      </c>
      <c r="CQ12" s="12" t="e">
        <f t="shared" si="60"/>
        <v>#REF!</v>
      </c>
      <c r="CR12" s="12" t="e">
        <f t="shared" si="61"/>
        <v>#REF!</v>
      </c>
      <c r="CS12" s="12">
        <f t="shared" si="62"/>
        <v>21</v>
      </c>
      <c r="CT12" s="7" t="e">
        <f>#REF!</f>
        <v>#REF!</v>
      </c>
      <c r="CU12" s="7" t="e">
        <f t="shared" si="63"/>
        <v>#REF!</v>
      </c>
      <c r="CV12" s="8" t="e">
        <f>#REF!</f>
        <v>#REF!</v>
      </c>
      <c r="CW12" s="12" t="e">
        <f t="shared" si="64"/>
        <v>#REF!</v>
      </c>
      <c r="CX12" s="12" t="e">
        <f t="shared" si="65"/>
        <v>#REF!</v>
      </c>
      <c r="CY12" s="12">
        <f t="shared" si="66"/>
        <v>21</v>
      </c>
      <c r="CZ12" s="7" t="e">
        <f>#REF!</f>
        <v>#REF!</v>
      </c>
      <c r="DA12" s="7" t="e">
        <f t="shared" si="67"/>
        <v>#REF!</v>
      </c>
      <c r="DB12" s="8" t="e">
        <f>#REF!</f>
        <v>#REF!</v>
      </c>
      <c r="DC12" s="12" t="e">
        <f t="shared" si="68"/>
        <v>#REF!</v>
      </c>
      <c r="DD12" s="12" t="e">
        <f t="shared" si="69"/>
        <v>#REF!</v>
      </c>
      <c r="DE12" s="12">
        <f t="shared" si="70"/>
        <v>21</v>
      </c>
      <c r="DF12" s="7" t="e">
        <f>#REF!</f>
        <v>#REF!</v>
      </c>
      <c r="DG12" s="7" t="e">
        <f t="shared" si="71"/>
        <v>#REF!</v>
      </c>
      <c r="DH12" s="8" t="e">
        <f>#REF!</f>
        <v>#REF!</v>
      </c>
      <c r="DI12" s="12" t="e">
        <f t="shared" si="72"/>
        <v>#REF!</v>
      </c>
      <c r="DJ12" s="12" t="e">
        <f t="shared" si="73"/>
        <v>#REF!</v>
      </c>
      <c r="DK12" s="12">
        <f t="shared" si="74"/>
        <v>21</v>
      </c>
      <c r="DL12" s="7" t="e">
        <f>#REF!</f>
        <v>#REF!</v>
      </c>
      <c r="DM12" s="7" t="e">
        <f t="shared" si="75"/>
        <v>#REF!</v>
      </c>
      <c r="DN12" s="8" t="e">
        <f>#REF!</f>
        <v>#REF!</v>
      </c>
      <c r="DO12" s="12" t="e">
        <f t="shared" si="76"/>
        <v>#REF!</v>
      </c>
      <c r="DP12" s="12" t="e">
        <f t="shared" si="77"/>
        <v>#REF!</v>
      </c>
      <c r="DQ12" s="12">
        <f t="shared" si="78"/>
        <v>21</v>
      </c>
      <c r="DR12" s="7" t="e">
        <f>#REF!</f>
        <v>#REF!</v>
      </c>
      <c r="DS12" s="7" t="e">
        <f t="shared" si="79"/>
        <v>#REF!</v>
      </c>
      <c r="DT12" s="8" t="e">
        <f>#REF!</f>
        <v>#REF!</v>
      </c>
      <c r="DU12" s="12" t="e">
        <f t="shared" si="80"/>
        <v>#REF!</v>
      </c>
      <c r="DV12" s="12" t="e">
        <f t="shared" si="81"/>
        <v>#REF!</v>
      </c>
      <c r="DW12" s="12">
        <f t="shared" si="82"/>
        <v>21</v>
      </c>
      <c r="DX12" s="7" t="e">
        <f>#REF!</f>
        <v>#REF!</v>
      </c>
      <c r="DY12" s="7" t="e">
        <f t="shared" si="83"/>
        <v>#REF!</v>
      </c>
      <c r="DZ12" s="8" t="e">
        <f>#REF!</f>
        <v>#REF!</v>
      </c>
      <c r="EA12" s="12" t="e">
        <f t="shared" si="84"/>
        <v>#REF!</v>
      </c>
      <c r="EB12" s="12" t="e">
        <f t="shared" si="85"/>
        <v>#REF!</v>
      </c>
      <c r="EC12" s="12">
        <f t="shared" si="86"/>
        <v>21</v>
      </c>
      <c r="ED12" s="7" t="e">
        <f>#REF!</f>
        <v>#REF!</v>
      </c>
      <c r="EE12" s="7" t="e">
        <f t="shared" si="87"/>
        <v>#REF!</v>
      </c>
      <c r="EF12" s="8" t="e">
        <f>#REF!</f>
        <v>#REF!</v>
      </c>
      <c r="EG12" s="12" t="e">
        <f t="shared" si="88"/>
        <v>#REF!</v>
      </c>
      <c r="EH12" s="12" t="e">
        <f t="shared" si="89"/>
        <v>#REF!</v>
      </c>
      <c r="EI12" s="12">
        <f t="shared" si="90"/>
        <v>21</v>
      </c>
      <c r="EJ12" s="7" t="e">
        <f t="shared" si="91"/>
        <v>#REF!</v>
      </c>
      <c r="EK12" s="8" t="e">
        <f>#REF!</f>
        <v>#REF!</v>
      </c>
      <c r="EL12" s="12" t="e">
        <f t="shared" si="92"/>
        <v>#REF!</v>
      </c>
      <c r="EM12" s="12" t="e">
        <f t="shared" si="93"/>
        <v>#REF!</v>
      </c>
      <c r="EN12" s="12">
        <f t="shared" si="94"/>
        <v>21</v>
      </c>
    </row>
    <row r="13" spans="1:144">
      <c r="A13" s="7">
        <v>12</v>
      </c>
      <c r="B13" s="7" t="e">
        <f>#REF!</f>
        <v>#REF!</v>
      </c>
      <c r="C13" s="8" t="e">
        <f>100*#REF!/#REF!</f>
        <v>#REF!</v>
      </c>
      <c r="D13" s="12" t="e">
        <f t="shared" si="0"/>
        <v>#REF!</v>
      </c>
      <c r="E13" s="12" t="e">
        <f t="shared" si="1"/>
        <v>#REF!</v>
      </c>
      <c r="F13" s="12">
        <f t="shared" si="2"/>
        <v>21</v>
      </c>
      <c r="G13" s="7" t="e">
        <f>#REF!</f>
        <v>#REF!</v>
      </c>
      <c r="H13" s="7" t="e">
        <f t="shared" si="3"/>
        <v>#REF!</v>
      </c>
      <c r="I13" s="8" t="e">
        <f>100*#REF!/#REF!</f>
        <v>#REF!</v>
      </c>
      <c r="J13" s="12" t="e">
        <f t="shared" si="4"/>
        <v>#REF!</v>
      </c>
      <c r="K13" s="12" t="e">
        <f t="shared" si="5"/>
        <v>#REF!</v>
      </c>
      <c r="L13" s="12">
        <f t="shared" si="6"/>
        <v>21</v>
      </c>
      <c r="M13" s="7" t="e">
        <f>#REF!</f>
        <v>#REF!</v>
      </c>
      <c r="N13" s="7" t="e">
        <f>#REF!</f>
        <v>#REF!</v>
      </c>
      <c r="O13" s="7" t="e">
        <f t="shared" si="7"/>
        <v>#REF!</v>
      </c>
      <c r="P13" s="8" t="e">
        <f>#REF!</f>
        <v>#REF!</v>
      </c>
      <c r="Q13" s="12" t="e">
        <f t="shared" si="8"/>
        <v>#REF!</v>
      </c>
      <c r="R13" s="12" t="e">
        <f t="shared" si="9"/>
        <v>#REF!</v>
      </c>
      <c r="S13" s="12">
        <f t="shared" si="10"/>
        <v>21</v>
      </c>
      <c r="T13" s="7" t="e">
        <f>#REF!</f>
        <v>#REF!</v>
      </c>
      <c r="U13" s="7" t="e">
        <f t="shared" si="11"/>
        <v>#REF!</v>
      </c>
      <c r="V13" s="8" t="e">
        <f>#REF!</f>
        <v>#REF!</v>
      </c>
      <c r="W13" s="12" t="e">
        <f t="shared" si="12"/>
        <v>#REF!</v>
      </c>
      <c r="X13" s="12" t="e">
        <f t="shared" si="13"/>
        <v>#REF!</v>
      </c>
      <c r="Y13" s="12">
        <f t="shared" si="14"/>
        <v>21</v>
      </c>
      <c r="Z13" s="7" t="e">
        <f>#REF!</f>
        <v>#REF!</v>
      </c>
      <c r="AA13" s="7" t="e">
        <f t="shared" si="15"/>
        <v>#REF!</v>
      </c>
      <c r="AB13" s="8" t="e">
        <f>100*#REF!/#REF!</f>
        <v>#REF!</v>
      </c>
      <c r="AC13" s="12" t="e">
        <f t="shared" si="16"/>
        <v>#REF!</v>
      </c>
      <c r="AD13" s="12" t="e">
        <f t="shared" si="17"/>
        <v>#REF!</v>
      </c>
      <c r="AE13" s="12">
        <f t="shared" si="18"/>
        <v>21</v>
      </c>
      <c r="AF13" s="7" t="e">
        <f>#REF!</f>
        <v>#REF!</v>
      </c>
      <c r="AG13" s="7" t="e">
        <f t="shared" si="19"/>
        <v>#REF!</v>
      </c>
      <c r="AH13" s="8" t="e">
        <f>100*#REF!/#REF!</f>
        <v>#REF!</v>
      </c>
      <c r="AI13" s="12" t="e">
        <f t="shared" si="20"/>
        <v>#REF!</v>
      </c>
      <c r="AJ13" s="12" t="e">
        <f t="shared" si="21"/>
        <v>#REF!</v>
      </c>
      <c r="AK13" s="12">
        <f t="shared" si="22"/>
        <v>21</v>
      </c>
      <c r="AL13" s="7" t="e">
        <f>#REF!</f>
        <v>#REF!</v>
      </c>
      <c r="AM13" s="7" t="e">
        <f t="shared" si="23"/>
        <v>#REF!</v>
      </c>
      <c r="AN13" s="8" t="e">
        <f>#REF!</f>
        <v>#REF!</v>
      </c>
      <c r="AO13" s="12" t="e">
        <f t="shared" si="24"/>
        <v>#REF!</v>
      </c>
      <c r="AP13" s="12" t="e">
        <f t="shared" si="25"/>
        <v>#REF!</v>
      </c>
      <c r="AQ13" s="12">
        <f t="shared" si="26"/>
        <v>21</v>
      </c>
      <c r="AR13" s="7" t="e">
        <f>#REF!</f>
        <v>#REF!</v>
      </c>
      <c r="AS13" s="7" t="e">
        <f t="shared" si="27"/>
        <v>#REF!</v>
      </c>
      <c r="AT13" s="8" t="e">
        <f>#REF!</f>
        <v>#REF!</v>
      </c>
      <c r="AU13" s="12" t="e">
        <f t="shared" si="28"/>
        <v>#REF!</v>
      </c>
      <c r="AV13" s="12" t="e">
        <f t="shared" si="29"/>
        <v>#REF!</v>
      </c>
      <c r="AW13" s="12">
        <f t="shared" si="30"/>
        <v>21</v>
      </c>
      <c r="AX13" s="7" t="e">
        <f>#REF!</f>
        <v>#REF!</v>
      </c>
      <c r="AY13" s="7" t="e">
        <f t="shared" si="31"/>
        <v>#REF!</v>
      </c>
      <c r="AZ13" s="8" t="e">
        <f>#REF!</f>
        <v>#REF!</v>
      </c>
      <c r="BA13" s="12" t="e">
        <f t="shared" si="32"/>
        <v>#REF!</v>
      </c>
      <c r="BB13" s="12" t="e">
        <f t="shared" si="33"/>
        <v>#REF!</v>
      </c>
      <c r="BC13" s="12">
        <f t="shared" si="34"/>
        <v>21</v>
      </c>
      <c r="BD13" s="7" t="e">
        <f>#REF!</f>
        <v>#REF!</v>
      </c>
      <c r="BE13" s="7" t="e">
        <f t="shared" si="35"/>
        <v>#REF!</v>
      </c>
      <c r="BF13" s="8" t="e">
        <f>#REF!</f>
        <v>#REF!</v>
      </c>
      <c r="BG13" s="12" t="e">
        <f t="shared" si="36"/>
        <v>#REF!</v>
      </c>
      <c r="BH13" s="12" t="e">
        <f t="shared" si="37"/>
        <v>#REF!</v>
      </c>
      <c r="BI13" s="12">
        <f t="shared" si="38"/>
        <v>21</v>
      </c>
      <c r="BJ13" s="7" t="e">
        <f>#REF!</f>
        <v>#REF!</v>
      </c>
      <c r="BK13" s="7" t="e">
        <f t="shared" si="39"/>
        <v>#REF!</v>
      </c>
      <c r="BL13" s="8" t="e">
        <f>#REF!</f>
        <v>#REF!</v>
      </c>
      <c r="BM13" s="12" t="e">
        <f t="shared" si="40"/>
        <v>#REF!</v>
      </c>
      <c r="BN13" s="12" t="e">
        <f t="shared" si="41"/>
        <v>#REF!</v>
      </c>
      <c r="BO13" s="12">
        <f t="shared" si="42"/>
        <v>21</v>
      </c>
      <c r="BP13" s="7" t="e">
        <f>#REF!</f>
        <v>#REF!</v>
      </c>
      <c r="BQ13" s="7" t="e">
        <f t="shared" si="43"/>
        <v>#REF!</v>
      </c>
      <c r="BR13" s="8" t="e">
        <f>#REF!</f>
        <v>#REF!</v>
      </c>
      <c r="BS13" s="12" t="e">
        <f t="shared" si="44"/>
        <v>#REF!</v>
      </c>
      <c r="BT13" s="12" t="e">
        <f t="shared" si="45"/>
        <v>#REF!</v>
      </c>
      <c r="BU13" s="12">
        <f t="shared" si="46"/>
        <v>21</v>
      </c>
      <c r="BV13" s="7" t="e">
        <f>#REF!</f>
        <v>#REF!</v>
      </c>
      <c r="BW13" s="7" t="e">
        <f t="shared" si="47"/>
        <v>#REF!</v>
      </c>
      <c r="BX13" s="8" t="e">
        <f>#REF!</f>
        <v>#REF!</v>
      </c>
      <c r="BY13" s="12" t="e">
        <f t="shared" si="48"/>
        <v>#REF!</v>
      </c>
      <c r="BZ13" s="12" t="e">
        <f t="shared" si="49"/>
        <v>#REF!</v>
      </c>
      <c r="CA13" s="12">
        <f t="shared" si="50"/>
        <v>21</v>
      </c>
      <c r="CB13" s="7" t="e">
        <f>#REF!</f>
        <v>#REF!</v>
      </c>
      <c r="CC13" s="7" t="e">
        <f t="shared" si="51"/>
        <v>#REF!</v>
      </c>
      <c r="CD13" s="8" t="e">
        <f>#REF!</f>
        <v>#REF!</v>
      </c>
      <c r="CE13" s="12" t="e">
        <f t="shared" si="52"/>
        <v>#REF!</v>
      </c>
      <c r="CF13" s="12" t="e">
        <f t="shared" si="53"/>
        <v>#REF!</v>
      </c>
      <c r="CG13" s="12">
        <f t="shared" si="54"/>
        <v>21</v>
      </c>
      <c r="CH13" s="7" t="e">
        <f>#REF!</f>
        <v>#REF!</v>
      </c>
      <c r="CI13" s="7" t="e">
        <f t="shared" si="55"/>
        <v>#REF!</v>
      </c>
      <c r="CJ13" s="8" t="e">
        <f>#REF!</f>
        <v>#REF!</v>
      </c>
      <c r="CK13" s="12" t="e">
        <f t="shared" si="56"/>
        <v>#REF!</v>
      </c>
      <c r="CL13" s="12" t="e">
        <f t="shared" si="57"/>
        <v>#REF!</v>
      </c>
      <c r="CM13" s="12">
        <f t="shared" si="58"/>
        <v>21</v>
      </c>
      <c r="CN13" s="7" t="e">
        <f>#REF!</f>
        <v>#REF!</v>
      </c>
      <c r="CO13" s="7" t="e">
        <f t="shared" si="59"/>
        <v>#REF!</v>
      </c>
      <c r="CP13" s="8" t="e">
        <f>#REF!</f>
        <v>#REF!</v>
      </c>
      <c r="CQ13" s="12" t="e">
        <f t="shared" si="60"/>
        <v>#REF!</v>
      </c>
      <c r="CR13" s="12" t="e">
        <f t="shared" si="61"/>
        <v>#REF!</v>
      </c>
      <c r="CS13" s="12">
        <f t="shared" si="62"/>
        <v>21</v>
      </c>
      <c r="CT13" s="7" t="e">
        <f>#REF!</f>
        <v>#REF!</v>
      </c>
      <c r="CU13" s="7" t="e">
        <f t="shared" si="63"/>
        <v>#REF!</v>
      </c>
      <c r="CV13" s="8" t="e">
        <f>#REF!</f>
        <v>#REF!</v>
      </c>
      <c r="CW13" s="12" t="e">
        <f t="shared" si="64"/>
        <v>#REF!</v>
      </c>
      <c r="CX13" s="12" t="e">
        <f t="shared" si="65"/>
        <v>#REF!</v>
      </c>
      <c r="CY13" s="12">
        <f t="shared" si="66"/>
        <v>21</v>
      </c>
      <c r="CZ13" s="7" t="e">
        <f>#REF!</f>
        <v>#REF!</v>
      </c>
      <c r="DA13" s="7" t="e">
        <f t="shared" si="67"/>
        <v>#REF!</v>
      </c>
      <c r="DB13" s="8" t="e">
        <f>#REF!</f>
        <v>#REF!</v>
      </c>
      <c r="DC13" s="12" t="e">
        <f t="shared" si="68"/>
        <v>#REF!</v>
      </c>
      <c r="DD13" s="12" t="e">
        <f t="shared" si="69"/>
        <v>#REF!</v>
      </c>
      <c r="DE13" s="12">
        <f t="shared" si="70"/>
        <v>21</v>
      </c>
      <c r="DF13" s="7" t="e">
        <f>#REF!</f>
        <v>#REF!</v>
      </c>
      <c r="DG13" s="7" t="e">
        <f t="shared" si="71"/>
        <v>#REF!</v>
      </c>
      <c r="DH13" s="8" t="e">
        <f>#REF!</f>
        <v>#REF!</v>
      </c>
      <c r="DI13" s="12" t="e">
        <f t="shared" si="72"/>
        <v>#REF!</v>
      </c>
      <c r="DJ13" s="12" t="e">
        <f t="shared" si="73"/>
        <v>#REF!</v>
      </c>
      <c r="DK13" s="12">
        <f t="shared" si="74"/>
        <v>21</v>
      </c>
      <c r="DL13" s="7" t="e">
        <f>#REF!</f>
        <v>#REF!</v>
      </c>
      <c r="DM13" s="7" t="e">
        <f t="shared" si="75"/>
        <v>#REF!</v>
      </c>
      <c r="DN13" s="8" t="e">
        <f>#REF!</f>
        <v>#REF!</v>
      </c>
      <c r="DO13" s="12" t="e">
        <f t="shared" si="76"/>
        <v>#REF!</v>
      </c>
      <c r="DP13" s="12" t="e">
        <f t="shared" si="77"/>
        <v>#REF!</v>
      </c>
      <c r="DQ13" s="12">
        <f t="shared" si="78"/>
        <v>21</v>
      </c>
      <c r="DR13" s="7" t="e">
        <f>#REF!</f>
        <v>#REF!</v>
      </c>
      <c r="DS13" s="7" t="e">
        <f t="shared" si="79"/>
        <v>#REF!</v>
      </c>
      <c r="DT13" s="8" t="e">
        <f>#REF!</f>
        <v>#REF!</v>
      </c>
      <c r="DU13" s="12" t="e">
        <f t="shared" si="80"/>
        <v>#REF!</v>
      </c>
      <c r="DV13" s="12" t="e">
        <f t="shared" si="81"/>
        <v>#REF!</v>
      </c>
      <c r="DW13" s="12">
        <f t="shared" si="82"/>
        <v>21</v>
      </c>
      <c r="DX13" s="7" t="e">
        <f>#REF!</f>
        <v>#REF!</v>
      </c>
      <c r="DY13" s="7" t="e">
        <f t="shared" si="83"/>
        <v>#REF!</v>
      </c>
      <c r="DZ13" s="8" t="e">
        <f>#REF!</f>
        <v>#REF!</v>
      </c>
      <c r="EA13" s="12" t="e">
        <f t="shared" si="84"/>
        <v>#REF!</v>
      </c>
      <c r="EB13" s="12" t="e">
        <f t="shared" si="85"/>
        <v>#REF!</v>
      </c>
      <c r="EC13" s="12">
        <f t="shared" si="86"/>
        <v>21</v>
      </c>
      <c r="ED13" s="7" t="e">
        <f>#REF!</f>
        <v>#REF!</v>
      </c>
      <c r="EE13" s="7" t="e">
        <f t="shared" si="87"/>
        <v>#REF!</v>
      </c>
      <c r="EF13" s="8" t="e">
        <f>#REF!</f>
        <v>#REF!</v>
      </c>
      <c r="EG13" s="12" t="e">
        <f t="shared" si="88"/>
        <v>#REF!</v>
      </c>
      <c r="EH13" s="12" t="e">
        <f t="shared" si="89"/>
        <v>#REF!</v>
      </c>
      <c r="EI13" s="12">
        <f t="shared" si="90"/>
        <v>21</v>
      </c>
      <c r="EJ13" s="7" t="e">
        <f t="shared" si="91"/>
        <v>#REF!</v>
      </c>
      <c r="EK13" s="8" t="e">
        <f>#REF!</f>
        <v>#REF!</v>
      </c>
      <c r="EL13" s="12" t="e">
        <f t="shared" si="92"/>
        <v>#REF!</v>
      </c>
      <c r="EM13" s="12" t="e">
        <f t="shared" si="93"/>
        <v>#REF!</v>
      </c>
      <c r="EN13" s="12">
        <f t="shared" si="94"/>
        <v>21</v>
      </c>
    </row>
    <row r="14" spans="1:144">
      <c r="A14" s="7">
        <v>13</v>
      </c>
      <c r="B14" s="7" t="e">
        <f>#REF!</f>
        <v>#REF!</v>
      </c>
      <c r="C14" s="8" t="e">
        <f>100*#REF!/#REF!</f>
        <v>#REF!</v>
      </c>
      <c r="D14" s="12" t="e">
        <f t="shared" si="0"/>
        <v>#REF!</v>
      </c>
      <c r="E14" s="12" t="e">
        <f t="shared" si="1"/>
        <v>#REF!</v>
      </c>
      <c r="F14" s="12">
        <f t="shared" si="2"/>
        <v>21</v>
      </c>
      <c r="G14" s="7" t="e">
        <f>#REF!</f>
        <v>#REF!</v>
      </c>
      <c r="H14" s="7" t="e">
        <f t="shared" si="3"/>
        <v>#REF!</v>
      </c>
      <c r="I14" s="8" t="e">
        <f>100*#REF!/#REF!</f>
        <v>#REF!</v>
      </c>
      <c r="J14" s="12" t="e">
        <f t="shared" si="4"/>
        <v>#REF!</v>
      </c>
      <c r="K14" s="12" t="e">
        <f t="shared" si="5"/>
        <v>#REF!</v>
      </c>
      <c r="L14" s="12">
        <f t="shared" si="6"/>
        <v>21</v>
      </c>
      <c r="M14" s="7" t="e">
        <f>#REF!</f>
        <v>#REF!</v>
      </c>
      <c r="N14" s="7" t="e">
        <f>#REF!</f>
        <v>#REF!</v>
      </c>
      <c r="O14" s="7" t="e">
        <f t="shared" si="7"/>
        <v>#REF!</v>
      </c>
      <c r="P14" s="8" t="e">
        <f>#REF!</f>
        <v>#REF!</v>
      </c>
      <c r="Q14" s="12" t="e">
        <f t="shared" si="8"/>
        <v>#REF!</v>
      </c>
      <c r="R14" s="12" t="e">
        <f t="shared" si="9"/>
        <v>#REF!</v>
      </c>
      <c r="S14" s="12">
        <f t="shared" si="10"/>
        <v>21</v>
      </c>
      <c r="T14" s="7" t="e">
        <f>#REF!</f>
        <v>#REF!</v>
      </c>
      <c r="U14" s="7" t="e">
        <f t="shared" si="11"/>
        <v>#REF!</v>
      </c>
      <c r="V14" s="8" t="e">
        <f>#REF!</f>
        <v>#REF!</v>
      </c>
      <c r="W14" s="12" t="e">
        <f t="shared" si="12"/>
        <v>#REF!</v>
      </c>
      <c r="X14" s="12" t="e">
        <f t="shared" si="13"/>
        <v>#REF!</v>
      </c>
      <c r="Y14" s="12">
        <f t="shared" si="14"/>
        <v>21</v>
      </c>
      <c r="Z14" s="7" t="e">
        <f>#REF!</f>
        <v>#REF!</v>
      </c>
      <c r="AA14" s="7" t="e">
        <f t="shared" si="15"/>
        <v>#REF!</v>
      </c>
      <c r="AB14" s="8" t="e">
        <f>100*#REF!/#REF!</f>
        <v>#REF!</v>
      </c>
      <c r="AC14" s="12" t="e">
        <f t="shared" si="16"/>
        <v>#REF!</v>
      </c>
      <c r="AD14" s="12" t="e">
        <f t="shared" si="17"/>
        <v>#REF!</v>
      </c>
      <c r="AE14" s="12">
        <f t="shared" si="18"/>
        <v>21</v>
      </c>
      <c r="AF14" s="7" t="e">
        <f>#REF!</f>
        <v>#REF!</v>
      </c>
      <c r="AG14" s="7" t="e">
        <f t="shared" si="19"/>
        <v>#REF!</v>
      </c>
      <c r="AH14" s="8" t="e">
        <f>100*#REF!/#REF!</f>
        <v>#REF!</v>
      </c>
      <c r="AI14" s="12" t="e">
        <f t="shared" si="20"/>
        <v>#REF!</v>
      </c>
      <c r="AJ14" s="12" t="e">
        <f t="shared" si="21"/>
        <v>#REF!</v>
      </c>
      <c r="AK14" s="12">
        <f t="shared" si="22"/>
        <v>21</v>
      </c>
      <c r="AL14" s="7" t="e">
        <f>#REF!</f>
        <v>#REF!</v>
      </c>
      <c r="AM14" s="7" t="e">
        <f t="shared" si="23"/>
        <v>#REF!</v>
      </c>
      <c r="AN14" s="8" t="e">
        <f>#REF!</f>
        <v>#REF!</v>
      </c>
      <c r="AO14" s="12" t="e">
        <f t="shared" si="24"/>
        <v>#REF!</v>
      </c>
      <c r="AP14" s="12" t="e">
        <f t="shared" si="25"/>
        <v>#REF!</v>
      </c>
      <c r="AQ14" s="12">
        <f t="shared" si="26"/>
        <v>21</v>
      </c>
      <c r="AR14" s="7" t="e">
        <f>#REF!</f>
        <v>#REF!</v>
      </c>
      <c r="AS14" s="7" t="e">
        <f t="shared" si="27"/>
        <v>#REF!</v>
      </c>
      <c r="AT14" s="8" t="e">
        <f>#REF!</f>
        <v>#REF!</v>
      </c>
      <c r="AU14" s="12" t="e">
        <f t="shared" si="28"/>
        <v>#REF!</v>
      </c>
      <c r="AV14" s="12" t="e">
        <f t="shared" si="29"/>
        <v>#REF!</v>
      </c>
      <c r="AW14" s="12">
        <f t="shared" si="30"/>
        <v>21</v>
      </c>
      <c r="AX14" s="7" t="e">
        <f>#REF!</f>
        <v>#REF!</v>
      </c>
      <c r="AY14" s="7" t="e">
        <f t="shared" si="31"/>
        <v>#REF!</v>
      </c>
      <c r="AZ14" s="8" t="e">
        <f>#REF!</f>
        <v>#REF!</v>
      </c>
      <c r="BA14" s="12" t="e">
        <f t="shared" si="32"/>
        <v>#REF!</v>
      </c>
      <c r="BB14" s="12" t="e">
        <f t="shared" si="33"/>
        <v>#REF!</v>
      </c>
      <c r="BC14" s="12">
        <f t="shared" si="34"/>
        <v>21</v>
      </c>
      <c r="BD14" s="7" t="e">
        <f>#REF!</f>
        <v>#REF!</v>
      </c>
      <c r="BE14" s="7" t="e">
        <f t="shared" si="35"/>
        <v>#REF!</v>
      </c>
      <c r="BF14" s="8" t="e">
        <f>#REF!</f>
        <v>#REF!</v>
      </c>
      <c r="BG14" s="12" t="e">
        <f t="shared" si="36"/>
        <v>#REF!</v>
      </c>
      <c r="BH14" s="12" t="e">
        <f t="shared" si="37"/>
        <v>#REF!</v>
      </c>
      <c r="BI14" s="12">
        <f t="shared" si="38"/>
        <v>21</v>
      </c>
      <c r="BJ14" s="7" t="e">
        <f>#REF!</f>
        <v>#REF!</v>
      </c>
      <c r="BK14" s="7" t="e">
        <f t="shared" si="39"/>
        <v>#REF!</v>
      </c>
      <c r="BL14" s="8" t="e">
        <f>#REF!</f>
        <v>#REF!</v>
      </c>
      <c r="BM14" s="12" t="e">
        <f t="shared" si="40"/>
        <v>#REF!</v>
      </c>
      <c r="BN14" s="12" t="e">
        <f t="shared" si="41"/>
        <v>#REF!</v>
      </c>
      <c r="BO14" s="12">
        <f t="shared" si="42"/>
        <v>21</v>
      </c>
      <c r="BP14" s="7" t="e">
        <f>#REF!</f>
        <v>#REF!</v>
      </c>
      <c r="BQ14" s="7" t="e">
        <f t="shared" si="43"/>
        <v>#REF!</v>
      </c>
      <c r="BR14" s="8" t="e">
        <f>#REF!</f>
        <v>#REF!</v>
      </c>
      <c r="BS14" s="12" t="e">
        <f t="shared" si="44"/>
        <v>#REF!</v>
      </c>
      <c r="BT14" s="12" t="e">
        <f t="shared" si="45"/>
        <v>#REF!</v>
      </c>
      <c r="BU14" s="12">
        <f t="shared" si="46"/>
        <v>21</v>
      </c>
      <c r="BV14" s="7" t="e">
        <f>#REF!</f>
        <v>#REF!</v>
      </c>
      <c r="BW14" s="7" t="e">
        <f t="shared" si="47"/>
        <v>#REF!</v>
      </c>
      <c r="BX14" s="8" t="e">
        <f>#REF!</f>
        <v>#REF!</v>
      </c>
      <c r="BY14" s="12" t="e">
        <f t="shared" si="48"/>
        <v>#REF!</v>
      </c>
      <c r="BZ14" s="12" t="e">
        <f t="shared" si="49"/>
        <v>#REF!</v>
      </c>
      <c r="CA14" s="12">
        <f t="shared" si="50"/>
        <v>21</v>
      </c>
      <c r="CB14" s="7" t="e">
        <f>#REF!</f>
        <v>#REF!</v>
      </c>
      <c r="CC14" s="7" t="e">
        <f t="shared" si="51"/>
        <v>#REF!</v>
      </c>
      <c r="CD14" s="8" t="e">
        <f>#REF!</f>
        <v>#REF!</v>
      </c>
      <c r="CE14" s="12" t="e">
        <f t="shared" si="52"/>
        <v>#REF!</v>
      </c>
      <c r="CF14" s="12" t="e">
        <f t="shared" si="53"/>
        <v>#REF!</v>
      </c>
      <c r="CG14" s="12">
        <f t="shared" si="54"/>
        <v>21</v>
      </c>
      <c r="CH14" s="7" t="e">
        <f>#REF!</f>
        <v>#REF!</v>
      </c>
      <c r="CI14" s="7" t="e">
        <f t="shared" si="55"/>
        <v>#REF!</v>
      </c>
      <c r="CJ14" s="8" t="e">
        <f>#REF!</f>
        <v>#REF!</v>
      </c>
      <c r="CK14" s="12" t="e">
        <f t="shared" si="56"/>
        <v>#REF!</v>
      </c>
      <c r="CL14" s="12" t="e">
        <f t="shared" si="57"/>
        <v>#REF!</v>
      </c>
      <c r="CM14" s="12">
        <f t="shared" si="58"/>
        <v>21</v>
      </c>
      <c r="CN14" s="7" t="e">
        <f>#REF!</f>
        <v>#REF!</v>
      </c>
      <c r="CO14" s="7" t="e">
        <f t="shared" si="59"/>
        <v>#REF!</v>
      </c>
      <c r="CP14" s="8" t="e">
        <f>#REF!</f>
        <v>#REF!</v>
      </c>
      <c r="CQ14" s="12" t="e">
        <f t="shared" si="60"/>
        <v>#REF!</v>
      </c>
      <c r="CR14" s="12" t="e">
        <f t="shared" si="61"/>
        <v>#REF!</v>
      </c>
      <c r="CS14" s="12">
        <f t="shared" si="62"/>
        <v>21</v>
      </c>
      <c r="CT14" s="7" t="e">
        <f>#REF!</f>
        <v>#REF!</v>
      </c>
      <c r="CU14" s="7" t="e">
        <f t="shared" si="63"/>
        <v>#REF!</v>
      </c>
      <c r="CV14" s="8" t="e">
        <f>#REF!</f>
        <v>#REF!</v>
      </c>
      <c r="CW14" s="12" t="e">
        <f t="shared" si="64"/>
        <v>#REF!</v>
      </c>
      <c r="CX14" s="12" t="e">
        <f t="shared" si="65"/>
        <v>#REF!</v>
      </c>
      <c r="CY14" s="12">
        <f t="shared" si="66"/>
        <v>21</v>
      </c>
      <c r="CZ14" s="7" t="e">
        <f>#REF!</f>
        <v>#REF!</v>
      </c>
      <c r="DA14" s="7" t="e">
        <f t="shared" si="67"/>
        <v>#REF!</v>
      </c>
      <c r="DB14" s="8" t="e">
        <f>#REF!</f>
        <v>#REF!</v>
      </c>
      <c r="DC14" s="12" t="e">
        <f t="shared" si="68"/>
        <v>#REF!</v>
      </c>
      <c r="DD14" s="12" t="e">
        <f t="shared" si="69"/>
        <v>#REF!</v>
      </c>
      <c r="DE14" s="12">
        <f t="shared" si="70"/>
        <v>21</v>
      </c>
      <c r="DF14" s="7" t="e">
        <f>#REF!</f>
        <v>#REF!</v>
      </c>
      <c r="DG14" s="7" t="e">
        <f t="shared" si="71"/>
        <v>#REF!</v>
      </c>
      <c r="DH14" s="8" t="e">
        <f>#REF!</f>
        <v>#REF!</v>
      </c>
      <c r="DI14" s="12" t="e">
        <f t="shared" si="72"/>
        <v>#REF!</v>
      </c>
      <c r="DJ14" s="12" t="e">
        <f t="shared" si="73"/>
        <v>#REF!</v>
      </c>
      <c r="DK14" s="12">
        <f t="shared" si="74"/>
        <v>21</v>
      </c>
      <c r="DL14" s="7" t="e">
        <f>#REF!</f>
        <v>#REF!</v>
      </c>
      <c r="DM14" s="7" t="e">
        <f t="shared" si="75"/>
        <v>#REF!</v>
      </c>
      <c r="DN14" s="8" t="e">
        <f>#REF!</f>
        <v>#REF!</v>
      </c>
      <c r="DO14" s="12" t="e">
        <f t="shared" si="76"/>
        <v>#REF!</v>
      </c>
      <c r="DP14" s="12" t="e">
        <f t="shared" si="77"/>
        <v>#REF!</v>
      </c>
      <c r="DQ14" s="12">
        <f t="shared" si="78"/>
        <v>21</v>
      </c>
      <c r="DR14" s="7" t="e">
        <f>#REF!</f>
        <v>#REF!</v>
      </c>
      <c r="DS14" s="7" t="e">
        <f t="shared" si="79"/>
        <v>#REF!</v>
      </c>
      <c r="DT14" s="8" t="e">
        <f>#REF!</f>
        <v>#REF!</v>
      </c>
      <c r="DU14" s="12" t="e">
        <f t="shared" si="80"/>
        <v>#REF!</v>
      </c>
      <c r="DV14" s="12" t="e">
        <f t="shared" si="81"/>
        <v>#REF!</v>
      </c>
      <c r="DW14" s="12">
        <f t="shared" si="82"/>
        <v>21</v>
      </c>
      <c r="DX14" s="7" t="e">
        <f>#REF!</f>
        <v>#REF!</v>
      </c>
      <c r="DY14" s="7" t="e">
        <f t="shared" si="83"/>
        <v>#REF!</v>
      </c>
      <c r="DZ14" s="8" t="e">
        <f>#REF!</f>
        <v>#REF!</v>
      </c>
      <c r="EA14" s="12" t="e">
        <f t="shared" si="84"/>
        <v>#REF!</v>
      </c>
      <c r="EB14" s="12" t="e">
        <f t="shared" si="85"/>
        <v>#REF!</v>
      </c>
      <c r="EC14" s="12">
        <f t="shared" si="86"/>
        <v>21</v>
      </c>
      <c r="ED14" s="7" t="e">
        <f>#REF!</f>
        <v>#REF!</v>
      </c>
      <c r="EE14" s="7" t="e">
        <f t="shared" si="87"/>
        <v>#REF!</v>
      </c>
      <c r="EF14" s="8" t="e">
        <f>#REF!</f>
        <v>#REF!</v>
      </c>
      <c r="EG14" s="12" t="e">
        <f t="shared" si="88"/>
        <v>#REF!</v>
      </c>
      <c r="EH14" s="12" t="e">
        <f t="shared" si="89"/>
        <v>#REF!</v>
      </c>
      <c r="EI14" s="12">
        <f t="shared" si="90"/>
        <v>21</v>
      </c>
      <c r="EJ14" s="7" t="e">
        <f t="shared" si="91"/>
        <v>#REF!</v>
      </c>
      <c r="EK14" s="8" t="e">
        <f>#REF!</f>
        <v>#REF!</v>
      </c>
      <c r="EL14" s="12" t="e">
        <f t="shared" si="92"/>
        <v>#REF!</v>
      </c>
      <c r="EM14" s="12" t="e">
        <f t="shared" si="93"/>
        <v>#REF!</v>
      </c>
      <c r="EN14" s="12">
        <f t="shared" si="94"/>
        <v>21</v>
      </c>
    </row>
    <row r="15" spans="1:144">
      <c r="A15" s="7">
        <v>14</v>
      </c>
      <c r="B15" s="7" t="e">
        <f>#REF!</f>
        <v>#REF!</v>
      </c>
      <c r="C15" s="8" t="e">
        <f>100*#REF!/#REF!</f>
        <v>#REF!</v>
      </c>
      <c r="D15" s="12" t="e">
        <f t="shared" si="0"/>
        <v>#REF!</v>
      </c>
      <c r="E15" s="12" t="e">
        <f t="shared" si="1"/>
        <v>#REF!</v>
      </c>
      <c r="F15" s="12">
        <f t="shared" si="2"/>
        <v>21</v>
      </c>
      <c r="G15" s="7" t="e">
        <f>#REF!</f>
        <v>#REF!</v>
      </c>
      <c r="H15" s="7" t="e">
        <f t="shared" si="3"/>
        <v>#REF!</v>
      </c>
      <c r="I15" s="8" t="e">
        <f>100*#REF!/#REF!</f>
        <v>#REF!</v>
      </c>
      <c r="J15" s="12" t="e">
        <f t="shared" si="4"/>
        <v>#REF!</v>
      </c>
      <c r="K15" s="12" t="e">
        <f t="shared" si="5"/>
        <v>#REF!</v>
      </c>
      <c r="L15" s="12">
        <f t="shared" si="6"/>
        <v>21</v>
      </c>
      <c r="M15" s="7" t="e">
        <f>#REF!</f>
        <v>#REF!</v>
      </c>
      <c r="N15" s="7" t="e">
        <f>#REF!</f>
        <v>#REF!</v>
      </c>
      <c r="O15" s="7" t="e">
        <f t="shared" si="7"/>
        <v>#REF!</v>
      </c>
      <c r="P15" s="8" t="e">
        <f>#REF!</f>
        <v>#REF!</v>
      </c>
      <c r="Q15" s="12" t="e">
        <f t="shared" si="8"/>
        <v>#REF!</v>
      </c>
      <c r="R15" s="12" t="e">
        <f t="shared" si="9"/>
        <v>#REF!</v>
      </c>
      <c r="S15" s="12">
        <f t="shared" si="10"/>
        <v>21</v>
      </c>
      <c r="T15" s="7" t="e">
        <f>#REF!</f>
        <v>#REF!</v>
      </c>
      <c r="U15" s="7" t="e">
        <f t="shared" si="11"/>
        <v>#REF!</v>
      </c>
      <c r="V15" s="8" t="e">
        <f>#REF!</f>
        <v>#REF!</v>
      </c>
      <c r="W15" s="12" t="e">
        <f t="shared" si="12"/>
        <v>#REF!</v>
      </c>
      <c r="X15" s="12" t="e">
        <f t="shared" si="13"/>
        <v>#REF!</v>
      </c>
      <c r="Y15" s="12">
        <f t="shared" si="14"/>
        <v>21</v>
      </c>
      <c r="Z15" s="7" t="e">
        <f>#REF!</f>
        <v>#REF!</v>
      </c>
      <c r="AA15" s="7" t="e">
        <f t="shared" si="15"/>
        <v>#REF!</v>
      </c>
      <c r="AB15" s="8" t="e">
        <f>100*#REF!/#REF!</f>
        <v>#REF!</v>
      </c>
      <c r="AC15" s="12" t="e">
        <f t="shared" si="16"/>
        <v>#REF!</v>
      </c>
      <c r="AD15" s="12" t="e">
        <f t="shared" si="17"/>
        <v>#REF!</v>
      </c>
      <c r="AE15" s="12">
        <f t="shared" si="18"/>
        <v>21</v>
      </c>
      <c r="AF15" s="7" t="e">
        <f>#REF!</f>
        <v>#REF!</v>
      </c>
      <c r="AG15" s="7" t="e">
        <f t="shared" si="19"/>
        <v>#REF!</v>
      </c>
      <c r="AH15" s="8" t="e">
        <f>100*#REF!/#REF!</f>
        <v>#REF!</v>
      </c>
      <c r="AI15" s="12" t="e">
        <f t="shared" si="20"/>
        <v>#REF!</v>
      </c>
      <c r="AJ15" s="12" t="e">
        <f t="shared" si="21"/>
        <v>#REF!</v>
      </c>
      <c r="AK15" s="12">
        <f t="shared" si="22"/>
        <v>21</v>
      </c>
      <c r="AL15" s="7" t="e">
        <f>#REF!</f>
        <v>#REF!</v>
      </c>
      <c r="AM15" s="7" t="e">
        <f t="shared" si="23"/>
        <v>#REF!</v>
      </c>
      <c r="AN15" s="8" t="e">
        <f>#REF!</f>
        <v>#REF!</v>
      </c>
      <c r="AO15" s="12" t="e">
        <f t="shared" si="24"/>
        <v>#REF!</v>
      </c>
      <c r="AP15" s="12" t="e">
        <f t="shared" si="25"/>
        <v>#REF!</v>
      </c>
      <c r="AQ15" s="12">
        <f t="shared" si="26"/>
        <v>21</v>
      </c>
      <c r="AR15" s="7" t="e">
        <f>#REF!</f>
        <v>#REF!</v>
      </c>
      <c r="AS15" s="7" t="e">
        <f t="shared" si="27"/>
        <v>#REF!</v>
      </c>
      <c r="AT15" s="8" t="e">
        <f>#REF!</f>
        <v>#REF!</v>
      </c>
      <c r="AU15" s="12" t="e">
        <f t="shared" si="28"/>
        <v>#REF!</v>
      </c>
      <c r="AV15" s="12" t="e">
        <f t="shared" si="29"/>
        <v>#REF!</v>
      </c>
      <c r="AW15" s="12">
        <f t="shared" si="30"/>
        <v>21</v>
      </c>
      <c r="AX15" s="7" t="e">
        <f>#REF!</f>
        <v>#REF!</v>
      </c>
      <c r="AY15" s="7" t="e">
        <f t="shared" si="31"/>
        <v>#REF!</v>
      </c>
      <c r="AZ15" s="8" t="e">
        <f>#REF!</f>
        <v>#REF!</v>
      </c>
      <c r="BA15" s="12" t="e">
        <f t="shared" si="32"/>
        <v>#REF!</v>
      </c>
      <c r="BB15" s="12" t="e">
        <f t="shared" si="33"/>
        <v>#REF!</v>
      </c>
      <c r="BC15" s="12">
        <f t="shared" si="34"/>
        <v>21</v>
      </c>
      <c r="BD15" s="7" t="e">
        <f>#REF!</f>
        <v>#REF!</v>
      </c>
      <c r="BE15" s="7" t="e">
        <f t="shared" si="35"/>
        <v>#REF!</v>
      </c>
      <c r="BF15" s="8" t="e">
        <f>#REF!</f>
        <v>#REF!</v>
      </c>
      <c r="BG15" s="12" t="e">
        <f t="shared" si="36"/>
        <v>#REF!</v>
      </c>
      <c r="BH15" s="12" t="e">
        <f t="shared" si="37"/>
        <v>#REF!</v>
      </c>
      <c r="BI15" s="12">
        <f t="shared" si="38"/>
        <v>21</v>
      </c>
      <c r="BJ15" s="7" t="e">
        <f>#REF!</f>
        <v>#REF!</v>
      </c>
      <c r="BK15" s="7" t="e">
        <f t="shared" si="39"/>
        <v>#REF!</v>
      </c>
      <c r="BL15" s="8" t="e">
        <f>#REF!</f>
        <v>#REF!</v>
      </c>
      <c r="BM15" s="12" t="e">
        <f t="shared" si="40"/>
        <v>#REF!</v>
      </c>
      <c r="BN15" s="12" t="e">
        <f t="shared" si="41"/>
        <v>#REF!</v>
      </c>
      <c r="BO15" s="12">
        <f t="shared" si="42"/>
        <v>21</v>
      </c>
      <c r="BP15" s="7" t="e">
        <f>#REF!</f>
        <v>#REF!</v>
      </c>
      <c r="BQ15" s="7" t="e">
        <f t="shared" si="43"/>
        <v>#REF!</v>
      </c>
      <c r="BR15" s="8" t="e">
        <f>#REF!</f>
        <v>#REF!</v>
      </c>
      <c r="BS15" s="12" t="e">
        <f t="shared" si="44"/>
        <v>#REF!</v>
      </c>
      <c r="BT15" s="12" t="e">
        <f t="shared" si="45"/>
        <v>#REF!</v>
      </c>
      <c r="BU15" s="12">
        <f t="shared" si="46"/>
        <v>21</v>
      </c>
      <c r="BV15" s="7" t="e">
        <f>#REF!</f>
        <v>#REF!</v>
      </c>
      <c r="BW15" s="7" t="e">
        <f t="shared" si="47"/>
        <v>#REF!</v>
      </c>
      <c r="BX15" s="8" t="e">
        <f>#REF!</f>
        <v>#REF!</v>
      </c>
      <c r="BY15" s="12" t="e">
        <f t="shared" si="48"/>
        <v>#REF!</v>
      </c>
      <c r="BZ15" s="12" t="e">
        <f t="shared" si="49"/>
        <v>#REF!</v>
      </c>
      <c r="CA15" s="12">
        <f t="shared" si="50"/>
        <v>21</v>
      </c>
      <c r="CB15" s="7" t="e">
        <f>#REF!</f>
        <v>#REF!</v>
      </c>
      <c r="CC15" s="7" t="e">
        <f t="shared" si="51"/>
        <v>#REF!</v>
      </c>
      <c r="CD15" s="8" t="e">
        <f>#REF!</f>
        <v>#REF!</v>
      </c>
      <c r="CE15" s="12" t="e">
        <f t="shared" si="52"/>
        <v>#REF!</v>
      </c>
      <c r="CF15" s="12" t="e">
        <f t="shared" si="53"/>
        <v>#REF!</v>
      </c>
      <c r="CG15" s="12">
        <f t="shared" si="54"/>
        <v>21</v>
      </c>
      <c r="CH15" s="7" t="e">
        <f>#REF!</f>
        <v>#REF!</v>
      </c>
      <c r="CI15" s="7" t="e">
        <f t="shared" si="55"/>
        <v>#REF!</v>
      </c>
      <c r="CJ15" s="8" t="e">
        <f>#REF!</f>
        <v>#REF!</v>
      </c>
      <c r="CK15" s="12" t="e">
        <f t="shared" si="56"/>
        <v>#REF!</v>
      </c>
      <c r="CL15" s="12" t="e">
        <f t="shared" si="57"/>
        <v>#REF!</v>
      </c>
      <c r="CM15" s="12">
        <f t="shared" si="58"/>
        <v>21</v>
      </c>
      <c r="CN15" s="7" t="e">
        <f>#REF!</f>
        <v>#REF!</v>
      </c>
      <c r="CO15" s="7" t="e">
        <f t="shared" si="59"/>
        <v>#REF!</v>
      </c>
      <c r="CP15" s="8" t="e">
        <f>#REF!</f>
        <v>#REF!</v>
      </c>
      <c r="CQ15" s="12" t="e">
        <f t="shared" si="60"/>
        <v>#REF!</v>
      </c>
      <c r="CR15" s="12" t="e">
        <f t="shared" si="61"/>
        <v>#REF!</v>
      </c>
      <c r="CS15" s="12">
        <f t="shared" si="62"/>
        <v>21</v>
      </c>
      <c r="CT15" s="7" t="e">
        <f>#REF!</f>
        <v>#REF!</v>
      </c>
      <c r="CU15" s="7" t="e">
        <f t="shared" si="63"/>
        <v>#REF!</v>
      </c>
      <c r="CV15" s="8" t="e">
        <f>#REF!</f>
        <v>#REF!</v>
      </c>
      <c r="CW15" s="12" t="e">
        <f t="shared" si="64"/>
        <v>#REF!</v>
      </c>
      <c r="CX15" s="12" t="e">
        <f t="shared" si="65"/>
        <v>#REF!</v>
      </c>
      <c r="CY15" s="12">
        <f t="shared" si="66"/>
        <v>21</v>
      </c>
      <c r="CZ15" s="7" t="e">
        <f>#REF!</f>
        <v>#REF!</v>
      </c>
      <c r="DA15" s="7" t="e">
        <f t="shared" si="67"/>
        <v>#REF!</v>
      </c>
      <c r="DB15" s="8" t="e">
        <f>#REF!</f>
        <v>#REF!</v>
      </c>
      <c r="DC15" s="12" t="e">
        <f t="shared" si="68"/>
        <v>#REF!</v>
      </c>
      <c r="DD15" s="12" t="e">
        <f t="shared" si="69"/>
        <v>#REF!</v>
      </c>
      <c r="DE15" s="12">
        <f t="shared" si="70"/>
        <v>21</v>
      </c>
      <c r="DF15" s="7" t="e">
        <f>#REF!</f>
        <v>#REF!</v>
      </c>
      <c r="DG15" s="7" t="e">
        <f t="shared" si="71"/>
        <v>#REF!</v>
      </c>
      <c r="DH15" s="8" t="e">
        <f>#REF!</f>
        <v>#REF!</v>
      </c>
      <c r="DI15" s="12" t="e">
        <f t="shared" si="72"/>
        <v>#REF!</v>
      </c>
      <c r="DJ15" s="12" t="e">
        <f t="shared" si="73"/>
        <v>#REF!</v>
      </c>
      <c r="DK15" s="12">
        <f t="shared" si="74"/>
        <v>21</v>
      </c>
      <c r="DL15" s="7" t="e">
        <f>#REF!</f>
        <v>#REF!</v>
      </c>
      <c r="DM15" s="7" t="e">
        <f t="shared" si="75"/>
        <v>#REF!</v>
      </c>
      <c r="DN15" s="8" t="e">
        <f>#REF!</f>
        <v>#REF!</v>
      </c>
      <c r="DO15" s="12" t="e">
        <f t="shared" si="76"/>
        <v>#REF!</v>
      </c>
      <c r="DP15" s="12" t="e">
        <f t="shared" si="77"/>
        <v>#REF!</v>
      </c>
      <c r="DQ15" s="12">
        <f t="shared" si="78"/>
        <v>21</v>
      </c>
      <c r="DR15" s="7" t="e">
        <f>#REF!</f>
        <v>#REF!</v>
      </c>
      <c r="DS15" s="7" t="e">
        <f t="shared" si="79"/>
        <v>#REF!</v>
      </c>
      <c r="DT15" s="8" t="e">
        <f>#REF!</f>
        <v>#REF!</v>
      </c>
      <c r="DU15" s="12" t="e">
        <f t="shared" si="80"/>
        <v>#REF!</v>
      </c>
      <c r="DV15" s="12" t="e">
        <f t="shared" si="81"/>
        <v>#REF!</v>
      </c>
      <c r="DW15" s="12">
        <f t="shared" si="82"/>
        <v>21</v>
      </c>
      <c r="DX15" s="7" t="e">
        <f>#REF!</f>
        <v>#REF!</v>
      </c>
      <c r="DY15" s="7" t="e">
        <f t="shared" si="83"/>
        <v>#REF!</v>
      </c>
      <c r="DZ15" s="8" t="e">
        <f>#REF!</f>
        <v>#REF!</v>
      </c>
      <c r="EA15" s="12" t="e">
        <f t="shared" si="84"/>
        <v>#REF!</v>
      </c>
      <c r="EB15" s="12" t="e">
        <f t="shared" si="85"/>
        <v>#REF!</v>
      </c>
      <c r="EC15" s="12">
        <f t="shared" si="86"/>
        <v>21</v>
      </c>
      <c r="ED15" s="7" t="e">
        <f>#REF!</f>
        <v>#REF!</v>
      </c>
      <c r="EE15" s="7" t="e">
        <f t="shared" si="87"/>
        <v>#REF!</v>
      </c>
      <c r="EF15" s="8" t="e">
        <f>#REF!</f>
        <v>#REF!</v>
      </c>
      <c r="EG15" s="12" t="e">
        <f t="shared" si="88"/>
        <v>#REF!</v>
      </c>
      <c r="EH15" s="12" t="e">
        <f t="shared" si="89"/>
        <v>#REF!</v>
      </c>
      <c r="EI15" s="12">
        <f t="shared" si="90"/>
        <v>21</v>
      </c>
      <c r="EJ15" s="7" t="e">
        <f t="shared" si="91"/>
        <v>#REF!</v>
      </c>
      <c r="EK15" s="8" t="e">
        <f>#REF!</f>
        <v>#REF!</v>
      </c>
      <c r="EL15" s="12" t="e">
        <f t="shared" si="92"/>
        <v>#REF!</v>
      </c>
      <c r="EM15" s="12" t="e">
        <f t="shared" si="93"/>
        <v>#REF!</v>
      </c>
      <c r="EN15" s="12">
        <f t="shared" si="94"/>
        <v>21</v>
      </c>
    </row>
    <row r="16" spans="1:144">
      <c r="A16" s="7">
        <v>15</v>
      </c>
      <c r="B16" s="7" t="e">
        <f>#REF!</f>
        <v>#REF!</v>
      </c>
      <c r="C16" s="8" t="e">
        <f>100*#REF!/#REF!</f>
        <v>#REF!</v>
      </c>
      <c r="D16" s="12" t="e">
        <f t="shared" si="0"/>
        <v>#REF!</v>
      </c>
      <c r="E16" s="12" t="e">
        <f t="shared" si="1"/>
        <v>#REF!</v>
      </c>
      <c r="F16" s="12">
        <f t="shared" si="2"/>
        <v>21</v>
      </c>
      <c r="G16" s="7" t="e">
        <f>#REF!</f>
        <v>#REF!</v>
      </c>
      <c r="H16" s="7" t="e">
        <f t="shared" si="3"/>
        <v>#REF!</v>
      </c>
      <c r="I16" s="8" t="e">
        <f>100*#REF!/#REF!</f>
        <v>#REF!</v>
      </c>
      <c r="J16" s="12" t="e">
        <f t="shared" si="4"/>
        <v>#REF!</v>
      </c>
      <c r="K16" s="12" t="e">
        <f t="shared" si="5"/>
        <v>#REF!</v>
      </c>
      <c r="L16" s="12">
        <f t="shared" si="6"/>
        <v>21</v>
      </c>
      <c r="M16" s="7" t="e">
        <f>#REF!</f>
        <v>#REF!</v>
      </c>
      <c r="N16" s="7" t="e">
        <f>#REF!</f>
        <v>#REF!</v>
      </c>
      <c r="O16" s="7" t="e">
        <f t="shared" si="7"/>
        <v>#REF!</v>
      </c>
      <c r="P16" s="8" t="e">
        <f>#REF!</f>
        <v>#REF!</v>
      </c>
      <c r="Q16" s="12" t="e">
        <f t="shared" si="8"/>
        <v>#REF!</v>
      </c>
      <c r="R16" s="12" t="e">
        <f t="shared" si="9"/>
        <v>#REF!</v>
      </c>
      <c r="S16" s="12">
        <f t="shared" si="10"/>
        <v>21</v>
      </c>
      <c r="T16" s="7" t="e">
        <f>#REF!</f>
        <v>#REF!</v>
      </c>
      <c r="U16" s="7" t="e">
        <f t="shared" si="11"/>
        <v>#REF!</v>
      </c>
      <c r="V16" s="8" t="e">
        <f>#REF!</f>
        <v>#REF!</v>
      </c>
      <c r="W16" s="12" t="e">
        <f t="shared" si="12"/>
        <v>#REF!</v>
      </c>
      <c r="X16" s="12" t="e">
        <f t="shared" si="13"/>
        <v>#REF!</v>
      </c>
      <c r="Y16" s="12">
        <f t="shared" si="14"/>
        <v>21</v>
      </c>
      <c r="Z16" s="7" t="e">
        <f>#REF!</f>
        <v>#REF!</v>
      </c>
      <c r="AA16" s="7" t="e">
        <f t="shared" si="15"/>
        <v>#REF!</v>
      </c>
      <c r="AB16" s="8" t="e">
        <f>100*#REF!/#REF!</f>
        <v>#REF!</v>
      </c>
      <c r="AC16" s="12" t="e">
        <f t="shared" si="16"/>
        <v>#REF!</v>
      </c>
      <c r="AD16" s="12" t="e">
        <f t="shared" si="17"/>
        <v>#REF!</v>
      </c>
      <c r="AE16" s="12">
        <f t="shared" si="18"/>
        <v>21</v>
      </c>
      <c r="AF16" s="7" t="e">
        <f>#REF!</f>
        <v>#REF!</v>
      </c>
      <c r="AG16" s="7" t="e">
        <f t="shared" si="19"/>
        <v>#REF!</v>
      </c>
      <c r="AH16" s="8" t="e">
        <f>100*#REF!/#REF!</f>
        <v>#REF!</v>
      </c>
      <c r="AI16" s="12" t="e">
        <f t="shared" si="20"/>
        <v>#REF!</v>
      </c>
      <c r="AJ16" s="12" t="e">
        <f t="shared" si="21"/>
        <v>#REF!</v>
      </c>
      <c r="AK16" s="12">
        <f t="shared" si="22"/>
        <v>21</v>
      </c>
      <c r="AL16" s="7" t="e">
        <f>#REF!</f>
        <v>#REF!</v>
      </c>
      <c r="AM16" s="7" t="e">
        <f t="shared" si="23"/>
        <v>#REF!</v>
      </c>
      <c r="AN16" s="8" t="e">
        <f>#REF!</f>
        <v>#REF!</v>
      </c>
      <c r="AO16" s="12" t="e">
        <f t="shared" si="24"/>
        <v>#REF!</v>
      </c>
      <c r="AP16" s="12" t="e">
        <f t="shared" si="25"/>
        <v>#REF!</v>
      </c>
      <c r="AQ16" s="12">
        <f t="shared" si="26"/>
        <v>21</v>
      </c>
      <c r="AR16" s="7" t="e">
        <f>#REF!</f>
        <v>#REF!</v>
      </c>
      <c r="AS16" s="7" t="e">
        <f t="shared" si="27"/>
        <v>#REF!</v>
      </c>
      <c r="AT16" s="8" t="e">
        <f>#REF!</f>
        <v>#REF!</v>
      </c>
      <c r="AU16" s="12" t="e">
        <f t="shared" si="28"/>
        <v>#REF!</v>
      </c>
      <c r="AV16" s="12" t="e">
        <f t="shared" si="29"/>
        <v>#REF!</v>
      </c>
      <c r="AW16" s="12">
        <f t="shared" si="30"/>
        <v>21</v>
      </c>
      <c r="AX16" s="7" t="e">
        <f>#REF!</f>
        <v>#REF!</v>
      </c>
      <c r="AY16" s="7" t="e">
        <f t="shared" si="31"/>
        <v>#REF!</v>
      </c>
      <c r="AZ16" s="8" t="e">
        <f>#REF!</f>
        <v>#REF!</v>
      </c>
      <c r="BA16" s="12" t="e">
        <f t="shared" si="32"/>
        <v>#REF!</v>
      </c>
      <c r="BB16" s="12" t="e">
        <f t="shared" si="33"/>
        <v>#REF!</v>
      </c>
      <c r="BC16" s="12">
        <f t="shared" si="34"/>
        <v>21</v>
      </c>
      <c r="BD16" s="7" t="e">
        <f>#REF!</f>
        <v>#REF!</v>
      </c>
      <c r="BE16" s="7" t="e">
        <f t="shared" si="35"/>
        <v>#REF!</v>
      </c>
      <c r="BF16" s="8" t="e">
        <f>#REF!</f>
        <v>#REF!</v>
      </c>
      <c r="BG16" s="12" t="e">
        <f t="shared" si="36"/>
        <v>#REF!</v>
      </c>
      <c r="BH16" s="12" t="e">
        <f t="shared" si="37"/>
        <v>#REF!</v>
      </c>
      <c r="BI16" s="12">
        <f t="shared" si="38"/>
        <v>21</v>
      </c>
      <c r="BJ16" s="7" t="e">
        <f>#REF!</f>
        <v>#REF!</v>
      </c>
      <c r="BK16" s="7" t="e">
        <f t="shared" si="39"/>
        <v>#REF!</v>
      </c>
      <c r="BL16" s="8" t="e">
        <f>#REF!</f>
        <v>#REF!</v>
      </c>
      <c r="BM16" s="12" t="e">
        <f t="shared" si="40"/>
        <v>#REF!</v>
      </c>
      <c r="BN16" s="12" t="e">
        <f t="shared" si="41"/>
        <v>#REF!</v>
      </c>
      <c r="BO16" s="12">
        <f t="shared" si="42"/>
        <v>21</v>
      </c>
      <c r="BP16" s="7" t="e">
        <f>#REF!</f>
        <v>#REF!</v>
      </c>
      <c r="BQ16" s="7" t="e">
        <f t="shared" si="43"/>
        <v>#REF!</v>
      </c>
      <c r="BR16" s="8" t="e">
        <f>#REF!</f>
        <v>#REF!</v>
      </c>
      <c r="BS16" s="12" t="e">
        <f t="shared" si="44"/>
        <v>#REF!</v>
      </c>
      <c r="BT16" s="12" t="e">
        <f t="shared" si="45"/>
        <v>#REF!</v>
      </c>
      <c r="BU16" s="12">
        <f t="shared" si="46"/>
        <v>21</v>
      </c>
      <c r="BV16" s="7" t="e">
        <f>#REF!</f>
        <v>#REF!</v>
      </c>
      <c r="BW16" s="7" t="e">
        <f t="shared" si="47"/>
        <v>#REF!</v>
      </c>
      <c r="BX16" s="8" t="e">
        <f>#REF!</f>
        <v>#REF!</v>
      </c>
      <c r="BY16" s="12" t="e">
        <f t="shared" si="48"/>
        <v>#REF!</v>
      </c>
      <c r="BZ16" s="12" t="e">
        <f t="shared" si="49"/>
        <v>#REF!</v>
      </c>
      <c r="CA16" s="12">
        <f t="shared" si="50"/>
        <v>21</v>
      </c>
      <c r="CB16" s="7" t="e">
        <f>#REF!</f>
        <v>#REF!</v>
      </c>
      <c r="CC16" s="7" t="e">
        <f t="shared" si="51"/>
        <v>#REF!</v>
      </c>
      <c r="CD16" s="8" t="e">
        <f>#REF!</f>
        <v>#REF!</v>
      </c>
      <c r="CE16" s="12" t="e">
        <f t="shared" si="52"/>
        <v>#REF!</v>
      </c>
      <c r="CF16" s="12" t="e">
        <f t="shared" si="53"/>
        <v>#REF!</v>
      </c>
      <c r="CG16" s="12">
        <f t="shared" si="54"/>
        <v>21</v>
      </c>
      <c r="CH16" s="7" t="e">
        <f>#REF!</f>
        <v>#REF!</v>
      </c>
      <c r="CI16" s="7" t="e">
        <f t="shared" si="55"/>
        <v>#REF!</v>
      </c>
      <c r="CJ16" s="8" t="e">
        <f>#REF!</f>
        <v>#REF!</v>
      </c>
      <c r="CK16" s="12" t="e">
        <f t="shared" si="56"/>
        <v>#REF!</v>
      </c>
      <c r="CL16" s="12" t="e">
        <f t="shared" si="57"/>
        <v>#REF!</v>
      </c>
      <c r="CM16" s="12">
        <f t="shared" si="58"/>
        <v>21</v>
      </c>
      <c r="CN16" s="7" t="e">
        <f>#REF!</f>
        <v>#REF!</v>
      </c>
      <c r="CO16" s="7" t="e">
        <f t="shared" si="59"/>
        <v>#REF!</v>
      </c>
      <c r="CP16" s="8" t="e">
        <f>#REF!</f>
        <v>#REF!</v>
      </c>
      <c r="CQ16" s="12" t="e">
        <f t="shared" si="60"/>
        <v>#REF!</v>
      </c>
      <c r="CR16" s="12" t="e">
        <f t="shared" si="61"/>
        <v>#REF!</v>
      </c>
      <c r="CS16" s="12">
        <f t="shared" si="62"/>
        <v>21</v>
      </c>
      <c r="CT16" s="7" t="e">
        <f>#REF!</f>
        <v>#REF!</v>
      </c>
      <c r="CU16" s="7" t="e">
        <f t="shared" si="63"/>
        <v>#REF!</v>
      </c>
      <c r="CV16" s="8" t="e">
        <f>#REF!</f>
        <v>#REF!</v>
      </c>
      <c r="CW16" s="12" t="e">
        <f t="shared" si="64"/>
        <v>#REF!</v>
      </c>
      <c r="CX16" s="12" t="e">
        <f t="shared" si="65"/>
        <v>#REF!</v>
      </c>
      <c r="CY16" s="12">
        <f t="shared" si="66"/>
        <v>21</v>
      </c>
      <c r="CZ16" s="7" t="e">
        <f>#REF!</f>
        <v>#REF!</v>
      </c>
      <c r="DA16" s="7" t="e">
        <f t="shared" si="67"/>
        <v>#REF!</v>
      </c>
      <c r="DB16" s="8" t="e">
        <f>#REF!</f>
        <v>#REF!</v>
      </c>
      <c r="DC16" s="12" t="e">
        <f t="shared" si="68"/>
        <v>#REF!</v>
      </c>
      <c r="DD16" s="12" t="e">
        <f t="shared" si="69"/>
        <v>#REF!</v>
      </c>
      <c r="DE16" s="12">
        <f t="shared" si="70"/>
        <v>21</v>
      </c>
      <c r="DF16" s="7" t="e">
        <f>#REF!</f>
        <v>#REF!</v>
      </c>
      <c r="DG16" s="7" t="e">
        <f t="shared" si="71"/>
        <v>#REF!</v>
      </c>
      <c r="DH16" s="8" t="e">
        <f>#REF!</f>
        <v>#REF!</v>
      </c>
      <c r="DI16" s="12" t="e">
        <f t="shared" si="72"/>
        <v>#REF!</v>
      </c>
      <c r="DJ16" s="12" t="e">
        <f t="shared" si="73"/>
        <v>#REF!</v>
      </c>
      <c r="DK16" s="12">
        <f t="shared" si="74"/>
        <v>21</v>
      </c>
      <c r="DL16" s="7" t="e">
        <f>#REF!</f>
        <v>#REF!</v>
      </c>
      <c r="DM16" s="7" t="e">
        <f t="shared" si="75"/>
        <v>#REF!</v>
      </c>
      <c r="DN16" s="8" t="e">
        <f>#REF!</f>
        <v>#REF!</v>
      </c>
      <c r="DO16" s="12" t="e">
        <f t="shared" si="76"/>
        <v>#REF!</v>
      </c>
      <c r="DP16" s="12" t="e">
        <f t="shared" si="77"/>
        <v>#REF!</v>
      </c>
      <c r="DQ16" s="12">
        <f t="shared" si="78"/>
        <v>21</v>
      </c>
      <c r="DR16" s="7" t="e">
        <f>#REF!</f>
        <v>#REF!</v>
      </c>
      <c r="DS16" s="7" t="e">
        <f t="shared" si="79"/>
        <v>#REF!</v>
      </c>
      <c r="DT16" s="8" t="e">
        <f>#REF!</f>
        <v>#REF!</v>
      </c>
      <c r="DU16" s="12" t="e">
        <f t="shared" si="80"/>
        <v>#REF!</v>
      </c>
      <c r="DV16" s="12" t="e">
        <f t="shared" si="81"/>
        <v>#REF!</v>
      </c>
      <c r="DW16" s="12">
        <f t="shared" si="82"/>
        <v>21</v>
      </c>
      <c r="DX16" s="7" t="e">
        <f>#REF!</f>
        <v>#REF!</v>
      </c>
      <c r="DY16" s="7" t="e">
        <f t="shared" si="83"/>
        <v>#REF!</v>
      </c>
      <c r="DZ16" s="8" t="e">
        <f>#REF!</f>
        <v>#REF!</v>
      </c>
      <c r="EA16" s="12" t="e">
        <f t="shared" si="84"/>
        <v>#REF!</v>
      </c>
      <c r="EB16" s="12" t="e">
        <f t="shared" si="85"/>
        <v>#REF!</v>
      </c>
      <c r="EC16" s="12">
        <f t="shared" si="86"/>
        <v>21</v>
      </c>
      <c r="ED16" s="7" t="e">
        <f>#REF!</f>
        <v>#REF!</v>
      </c>
      <c r="EE16" s="7" t="e">
        <f t="shared" si="87"/>
        <v>#REF!</v>
      </c>
      <c r="EF16" s="8" t="e">
        <f>#REF!</f>
        <v>#REF!</v>
      </c>
      <c r="EG16" s="12" t="e">
        <f t="shared" si="88"/>
        <v>#REF!</v>
      </c>
      <c r="EH16" s="12" t="e">
        <f t="shared" si="89"/>
        <v>#REF!</v>
      </c>
      <c r="EI16" s="12">
        <f t="shared" si="90"/>
        <v>21</v>
      </c>
      <c r="EJ16" s="7" t="e">
        <f t="shared" si="91"/>
        <v>#REF!</v>
      </c>
      <c r="EK16" s="8" t="e">
        <f>#REF!</f>
        <v>#REF!</v>
      </c>
      <c r="EL16" s="12" t="e">
        <f t="shared" si="92"/>
        <v>#REF!</v>
      </c>
      <c r="EM16" s="12" t="e">
        <f t="shared" si="93"/>
        <v>#REF!</v>
      </c>
      <c r="EN16" s="12">
        <f t="shared" si="94"/>
        <v>21</v>
      </c>
    </row>
    <row r="17" spans="1:144">
      <c r="A17" s="7">
        <v>16</v>
      </c>
      <c r="B17" s="7" t="e">
        <f>#REF!</f>
        <v>#REF!</v>
      </c>
      <c r="C17" s="8" t="e">
        <f>100*#REF!/#REF!</f>
        <v>#REF!</v>
      </c>
      <c r="D17" s="12" t="e">
        <f t="shared" si="0"/>
        <v>#REF!</v>
      </c>
      <c r="E17" s="12" t="e">
        <f t="shared" si="1"/>
        <v>#REF!</v>
      </c>
      <c r="F17" s="12">
        <f t="shared" si="2"/>
        <v>21</v>
      </c>
      <c r="G17" s="7" t="e">
        <f>#REF!</f>
        <v>#REF!</v>
      </c>
      <c r="H17" s="7" t="e">
        <f t="shared" si="3"/>
        <v>#REF!</v>
      </c>
      <c r="I17" s="8" t="e">
        <f>100*#REF!/#REF!</f>
        <v>#REF!</v>
      </c>
      <c r="J17" s="12" t="e">
        <f t="shared" si="4"/>
        <v>#REF!</v>
      </c>
      <c r="K17" s="12" t="e">
        <f t="shared" si="5"/>
        <v>#REF!</v>
      </c>
      <c r="L17" s="12">
        <f t="shared" si="6"/>
        <v>21</v>
      </c>
      <c r="M17" s="7" t="e">
        <f>#REF!</f>
        <v>#REF!</v>
      </c>
      <c r="N17" s="7" t="e">
        <f>#REF!</f>
        <v>#REF!</v>
      </c>
      <c r="O17" s="7" t="e">
        <f t="shared" si="7"/>
        <v>#REF!</v>
      </c>
      <c r="P17" s="8" t="e">
        <f>#REF!</f>
        <v>#REF!</v>
      </c>
      <c r="Q17" s="12" t="e">
        <f t="shared" si="8"/>
        <v>#REF!</v>
      </c>
      <c r="R17" s="12" t="e">
        <f t="shared" si="9"/>
        <v>#REF!</v>
      </c>
      <c r="S17" s="12">
        <f t="shared" si="10"/>
        <v>21</v>
      </c>
      <c r="T17" s="7" t="e">
        <f>#REF!</f>
        <v>#REF!</v>
      </c>
      <c r="U17" s="7" t="e">
        <f t="shared" si="11"/>
        <v>#REF!</v>
      </c>
      <c r="V17" s="8" t="e">
        <f>#REF!</f>
        <v>#REF!</v>
      </c>
      <c r="W17" s="12" t="e">
        <f t="shared" si="12"/>
        <v>#REF!</v>
      </c>
      <c r="X17" s="12" t="e">
        <f t="shared" si="13"/>
        <v>#REF!</v>
      </c>
      <c r="Y17" s="12">
        <f t="shared" si="14"/>
        <v>21</v>
      </c>
      <c r="Z17" s="7" t="e">
        <f>#REF!</f>
        <v>#REF!</v>
      </c>
      <c r="AA17" s="7" t="e">
        <f t="shared" si="15"/>
        <v>#REF!</v>
      </c>
      <c r="AB17" s="8" t="e">
        <f>100*#REF!/#REF!</f>
        <v>#REF!</v>
      </c>
      <c r="AC17" s="12" t="e">
        <f t="shared" si="16"/>
        <v>#REF!</v>
      </c>
      <c r="AD17" s="12" t="e">
        <f t="shared" si="17"/>
        <v>#REF!</v>
      </c>
      <c r="AE17" s="12">
        <f t="shared" si="18"/>
        <v>21</v>
      </c>
      <c r="AF17" s="7" t="e">
        <f>#REF!</f>
        <v>#REF!</v>
      </c>
      <c r="AG17" s="7" t="e">
        <f t="shared" si="19"/>
        <v>#REF!</v>
      </c>
      <c r="AH17" s="8" t="e">
        <f>100*#REF!/#REF!</f>
        <v>#REF!</v>
      </c>
      <c r="AI17" s="12" t="e">
        <f t="shared" si="20"/>
        <v>#REF!</v>
      </c>
      <c r="AJ17" s="12" t="e">
        <f t="shared" si="21"/>
        <v>#REF!</v>
      </c>
      <c r="AK17" s="12">
        <f t="shared" si="22"/>
        <v>21</v>
      </c>
      <c r="AL17" s="7" t="e">
        <f>#REF!</f>
        <v>#REF!</v>
      </c>
      <c r="AM17" s="7" t="e">
        <f t="shared" si="23"/>
        <v>#REF!</v>
      </c>
      <c r="AN17" s="8" t="e">
        <f>#REF!</f>
        <v>#REF!</v>
      </c>
      <c r="AO17" s="12" t="e">
        <f t="shared" si="24"/>
        <v>#REF!</v>
      </c>
      <c r="AP17" s="12" t="e">
        <f t="shared" si="25"/>
        <v>#REF!</v>
      </c>
      <c r="AQ17" s="12">
        <f t="shared" si="26"/>
        <v>21</v>
      </c>
      <c r="AR17" s="7" t="e">
        <f>#REF!</f>
        <v>#REF!</v>
      </c>
      <c r="AS17" s="7" t="e">
        <f t="shared" si="27"/>
        <v>#REF!</v>
      </c>
      <c r="AT17" s="8" t="e">
        <f>#REF!</f>
        <v>#REF!</v>
      </c>
      <c r="AU17" s="12" t="e">
        <f t="shared" si="28"/>
        <v>#REF!</v>
      </c>
      <c r="AV17" s="12" t="e">
        <f t="shared" si="29"/>
        <v>#REF!</v>
      </c>
      <c r="AW17" s="12">
        <f t="shared" si="30"/>
        <v>21</v>
      </c>
      <c r="AX17" s="7" t="e">
        <f>#REF!</f>
        <v>#REF!</v>
      </c>
      <c r="AY17" s="7" t="e">
        <f t="shared" si="31"/>
        <v>#REF!</v>
      </c>
      <c r="AZ17" s="8" t="e">
        <f>#REF!</f>
        <v>#REF!</v>
      </c>
      <c r="BA17" s="12" t="e">
        <f t="shared" si="32"/>
        <v>#REF!</v>
      </c>
      <c r="BB17" s="12" t="e">
        <f t="shared" si="33"/>
        <v>#REF!</v>
      </c>
      <c r="BC17" s="12">
        <f t="shared" si="34"/>
        <v>21</v>
      </c>
      <c r="BD17" s="7" t="e">
        <f>#REF!</f>
        <v>#REF!</v>
      </c>
      <c r="BE17" s="7" t="e">
        <f t="shared" si="35"/>
        <v>#REF!</v>
      </c>
      <c r="BF17" s="8" t="e">
        <f>#REF!</f>
        <v>#REF!</v>
      </c>
      <c r="BG17" s="12" t="e">
        <f t="shared" si="36"/>
        <v>#REF!</v>
      </c>
      <c r="BH17" s="12" t="e">
        <f t="shared" si="37"/>
        <v>#REF!</v>
      </c>
      <c r="BI17" s="12">
        <f t="shared" si="38"/>
        <v>21</v>
      </c>
      <c r="BJ17" s="7" t="e">
        <f>#REF!</f>
        <v>#REF!</v>
      </c>
      <c r="BK17" s="7" t="e">
        <f t="shared" si="39"/>
        <v>#REF!</v>
      </c>
      <c r="BL17" s="8" t="e">
        <f>#REF!</f>
        <v>#REF!</v>
      </c>
      <c r="BM17" s="12" t="e">
        <f t="shared" si="40"/>
        <v>#REF!</v>
      </c>
      <c r="BN17" s="12" t="e">
        <f t="shared" si="41"/>
        <v>#REF!</v>
      </c>
      <c r="BO17" s="12">
        <f t="shared" si="42"/>
        <v>21</v>
      </c>
      <c r="BP17" s="7" t="e">
        <f>#REF!</f>
        <v>#REF!</v>
      </c>
      <c r="BQ17" s="7" t="e">
        <f t="shared" si="43"/>
        <v>#REF!</v>
      </c>
      <c r="BR17" s="8" t="e">
        <f>#REF!</f>
        <v>#REF!</v>
      </c>
      <c r="BS17" s="12" t="e">
        <f t="shared" si="44"/>
        <v>#REF!</v>
      </c>
      <c r="BT17" s="12" t="e">
        <f t="shared" si="45"/>
        <v>#REF!</v>
      </c>
      <c r="BU17" s="12">
        <f t="shared" si="46"/>
        <v>21</v>
      </c>
      <c r="BV17" s="7" t="e">
        <f>#REF!</f>
        <v>#REF!</v>
      </c>
      <c r="BW17" s="7" t="e">
        <f t="shared" si="47"/>
        <v>#REF!</v>
      </c>
      <c r="BX17" s="8" t="e">
        <f>#REF!</f>
        <v>#REF!</v>
      </c>
      <c r="BY17" s="12" t="e">
        <f t="shared" si="48"/>
        <v>#REF!</v>
      </c>
      <c r="BZ17" s="12" t="e">
        <f t="shared" si="49"/>
        <v>#REF!</v>
      </c>
      <c r="CA17" s="12">
        <f t="shared" si="50"/>
        <v>21</v>
      </c>
      <c r="CB17" s="7" t="e">
        <f>#REF!</f>
        <v>#REF!</v>
      </c>
      <c r="CC17" s="7" t="e">
        <f t="shared" si="51"/>
        <v>#REF!</v>
      </c>
      <c r="CD17" s="8" t="e">
        <f>#REF!</f>
        <v>#REF!</v>
      </c>
      <c r="CE17" s="12" t="e">
        <f t="shared" si="52"/>
        <v>#REF!</v>
      </c>
      <c r="CF17" s="12" t="e">
        <f t="shared" si="53"/>
        <v>#REF!</v>
      </c>
      <c r="CG17" s="12">
        <f t="shared" si="54"/>
        <v>21</v>
      </c>
      <c r="CH17" s="7" t="e">
        <f>#REF!</f>
        <v>#REF!</v>
      </c>
      <c r="CI17" s="7" t="e">
        <f t="shared" si="55"/>
        <v>#REF!</v>
      </c>
      <c r="CJ17" s="8" t="e">
        <f>#REF!</f>
        <v>#REF!</v>
      </c>
      <c r="CK17" s="12" t="e">
        <f t="shared" si="56"/>
        <v>#REF!</v>
      </c>
      <c r="CL17" s="12" t="e">
        <f t="shared" si="57"/>
        <v>#REF!</v>
      </c>
      <c r="CM17" s="12">
        <f t="shared" si="58"/>
        <v>21</v>
      </c>
      <c r="CN17" s="7" t="e">
        <f>#REF!</f>
        <v>#REF!</v>
      </c>
      <c r="CO17" s="7" t="e">
        <f t="shared" si="59"/>
        <v>#REF!</v>
      </c>
      <c r="CP17" s="8" t="e">
        <f>#REF!</f>
        <v>#REF!</v>
      </c>
      <c r="CQ17" s="12" t="e">
        <f t="shared" si="60"/>
        <v>#REF!</v>
      </c>
      <c r="CR17" s="12" t="e">
        <f t="shared" si="61"/>
        <v>#REF!</v>
      </c>
      <c r="CS17" s="12">
        <f t="shared" si="62"/>
        <v>21</v>
      </c>
      <c r="CT17" s="7" t="e">
        <f>#REF!</f>
        <v>#REF!</v>
      </c>
      <c r="CU17" s="7" t="e">
        <f t="shared" si="63"/>
        <v>#REF!</v>
      </c>
      <c r="CV17" s="8" t="e">
        <f>#REF!</f>
        <v>#REF!</v>
      </c>
      <c r="CW17" s="12" t="e">
        <f t="shared" si="64"/>
        <v>#REF!</v>
      </c>
      <c r="CX17" s="12" t="e">
        <f t="shared" si="65"/>
        <v>#REF!</v>
      </c>
      <c r="CY17" s="12">
        <f t="shared" si="66"/>
        <v>21</v>
      </c>
      <c r="CZ17" s="7" t="e">
        <f>#REF!</f>
        <v>#REF!</v>
      </c>
      <c r="DA17" s="7" t="e">
        <f t="shared" si="67"/>
        <v>#REF!</v>
      </c>
      <c r="DB17" s="8" t="e">
        <f>#REF!</f>
        <v>#REF!</v>
      </c>
      <c r="DC17" s="12" t="e">
        <f t="shared" si="68"/>
        <v>#REF!</v>
      </c>
      <c r="DD17" s="12" t="e">
        <f t="shared" si="69"/>
        <v>#REF!</v>
      </c>
      <c r="DE17" s="12">
        <f t="shared" si="70"/>
        <v>21</v>
      </c>
      <c r="DF17" s="7" t="e">
        <f>#REF!</f>
        <v>#REF!</v>
      </c>
      <c r="DG17" s="7" t="e">
        <f t="shared" si="71"/>
        <v>#REF!</v>
      </c>
      <c r="DH17" s="8" t="e">
        <f>#REF!</f>
        <v>#REF!</v>
      </c>
      <c r="DI17" s="12" t="e">
        <f t="shared" si="72"/>
        <v>#REF!</v>
      </c>
      <c r="DJ17" s="12" t="e">
        <f t="shared" si="73"/>
        <v>#REF!</v>
      </c>
      <c r="DK17" s="12">
        <f t="shared" si="74"/>
        <v>21</v>
      </c>
      <c r="DL17" s="7" t="e">
        <f>#REF!</f>
        <v>#REF!</v>
      </c>
      <c r="DM17" s="7" t="e">
        <f t="shared" si="75"/>
        <v>#REF!</v>
      </c>
      <c r="DN17" s="8" t="e">
        <f>#REF!</f>
        <v>#REF!</v>
      </c>
      <c r="DO17" s="12" t="e">
        <f t="shared" si="76"/>
        <v>#REF!</v>
      </c>
      <c r="DP17" s="12" t="e">
        <f t="shared" si="77"/>
        <v>#REF!</v>
      </c>
      <c r="DQ17" s="12">
        <f t="shared" si="78"/>
        <v>21</v>
      </c>
      <c r="DR17" s="7" t="e">
        <f>#REF!</f>
        <v>#REF!</v>
      </c>
      <c r="DS17" s="7" t="e">
        <f t="shared" si="79"/>
        <v>#REF!</v>
      </c>
      <c r="DT17" s="8" t="e">
        <f>#REF!</f>
        <v>#REF!</v>
      </c>
      <c r="DU17" s="12" t="e">
        <f t="shared" si="80"/>
        <v>#REF!</v>
      </c>
      <c r="DV17" s="12" t="e">
        <f t="shared" si="81"/>
        <v>#REF!</v>
      </c>
      <c r="DW17" s="12">
        <f t="shared" si="82"/>
        <v>21</v>
      </c>
      <c r="DX17" s="7" t="e">
        <f>#REF!</f>
        <v>#REF!</v>
      </c>
      <c r="DY17" s="7" t="e">
        <f t="shared" si="83"/>
        <v>#REF!</v>
      </c>
      <c r="DZ17" s="8" t="e">
        <f>#REF!</f>
        <v>#REF!</v>
      </c>
      <c r="EA17" s="12" t="e">
        <f t="shared" si="84"/>
        <v>#REF!</v>
      </c>
      <c r="EB17" s="12" t="e">
        <f t="shared" si="85"/>
        <v>#REF!</v>
      </c>
      <c r="EC17" s="12">
        <f t="shared" si="86"/>
        <v>21</v>
      </c>
      <c r="ED17" s="7" t="e">
        <f>#REF!</f>
        <v>#REF!</v>
      </c>
      <c r="EE17" s="7" t="e">
        <f t="shared" si="87"/>
        <v>#REF!</v>
      </c>
      <c r="EF17" s="8" t="e">
        <f>#REF!</f>
        <v>#REF!</v>
      </c>
      <c r="EG17" s="12" t="e">
        <f t="shared" si="88"/>
        <v>#REF!</v>
      </c>
      <c r="EH17" s="12" t="e">
        <f t="shared" si="89"/>
        <v>#REF!</v>
      </c>
      <c r="EI17" s="12">
        <f t="shared" si="90"/>
        <v>21</v>
      </c>
      <c r="EJ17" s="7" t="e">
        <f t="shared" si="91"/>
        <v>#REF!</v>
      </c>
      <c r="EK17" s="8" t="e">
        <f>#REF!</f>
        <v>#REF!</v>
      </c>
      <c r="EL17" s="12" t="e">
        <f t="shared" si="92"/>
        <v>#REF!</v>
      </c>
      <c r="EM17" s="12" t="e">
        <f t="shared" si="93"/>
        <v>#REF!</v>
      </c>
      <c r="EN17" s="12">
        <f t="shared" si="94"/>
        <v>21</v>
      </c>
    </row>
    <row r="18" spans="1:144">
      <c r="A18" s="7">
        <v>17</v>
      </c>
      <c r="B18" s="7" t="e">
        <f>#REF!</f>
        <v>#REF!</v>
      </c>
      <c r="C18" s="8" t="e">
        <f>100*#REF!/#REF!</f>
        <v>#REF!</v>
      </c>
      <c r="D18" s="12" t="e">
        <f t="shared" si="0"/>
        <v>#REF!</v>
      </c>
      <c r="E18" s="12" t="e">
        <f t="shared" si="1"/>
        <v>#REF!</v>
      </c>
      <c r="F18" s="12">
        <f t="shared" si="2"/>
        <v>21</v>
      </c>
      <c r="G18" s="7" t="e">
        <f>#REF!</f>
        <v>#REF!</v>
      </c>
      <c r="H18" s="7" t="e">
        <f t="shared" si="3"/>
        <v>#REF!</v>
      </c>
      <c r="I18" s="8" t="e">
        <f>100*#REF!/#REF!</f>
        <v>#REF!</v>
      </c>
      <c r="J18" s="12" t="e">
        <f t="shared" si="4"/>
        <v>#REF!</v>
      </c>
      <c r="K18" s="12" t="e">
        <f t="shared" si="5"/>
        <v>#REF!</v>
      </c>
      <c r="L18" s="12">
        <f t="shared" si="6"/>
        <v>21</v>
      </c>
      <c r="M18" s="7" t="e">
        <f>#REF!</f>
        <v>#REF!</v>
      </c>
      <c r="N18" s="7" t="e">
        <f>#REF!</f>
        <v>#REF!</v>
      </c>
      <c r="O18" s="7" t="e">
        <f t="shared" si="7"/>
        <v>#REF!</v>
      </c>
      <c r="P18" s="8" t="e">
        <f>#REF!</f>
        <v>#REF!</v>
      </c>
      <c r="Q18" s="12" t="e">
        <f t="shared" si="8"/>
        <v>#REF!</v>
      </c>
      <c r="R18" s="12" t="e">
        <f t="shared" si="9"/>
        <v>#REF!</v>
      </c>
      <c r="S18" s="12">
        <f t="shared" si="10"/>
        <v>21</v>
      </c>
      <c r="T18" s="7" t="e">
        <f>#REF!</f>
        <v>#REF!</v>
      </c>
      <c r="U18" s="7" t="e">
        <f t="shared" si="11"/>
        <v>#REF!</v>
      </c>
      <c r="V18" s="8" t="e">
        <f>#REF!</f>
        <v>#REF!</v>
      </c>
      <c r="W18" s="12" t="e">
        <f t="shared" si="12"/>
        <v>#REF!</v>
      </c>
      <c r="X18" s="12" t="e">
        <f t="shared" si="13"/>
        <v>#REF!</v>
      </c>
      <c r="Y18" s="12">
        <f t="shared" si="14"/>
        <v>21</v>
      </c>
      <c r="Z18" s="7" t="e">
        <f>#REF!</f>
        <v>#REF!</v>
      </c>
      <c r="AA18" s="7" t="e">
        <f t="shared" si="15"/>
        <v>#REF!</v>
      </c>
      <c r="AB18" s="8" t="e">
        <f>100*#REF!/#REF!</f>
        <v>#REF!</v>
      </c>
      <c r="AC18" s="12" t="e">
        <f t="shared" si="16"/>
        <v>#REF!</v>
      </c>
      <c r="AD18" s="12" t="e">
        <f t="shared" si="17"/>
        <v>#REF!</v>
      </c>
      <c r="AE18" s="12">
        <f t="shared" si="18"/>
        <v>21</v>
      </c>
      <c r="AF18" s="7" t="e">
        <f>#REF!</f>
        <v>#REF!</v>
      </c>
      <c r="AG18" s="7" t="e">
        <f t="shared" si="19"/>
        <v>#REF!</v>
      </c>
      <c r="AH18" s="8" t="e">
        <f>100*#REF!/#REF!</f>
        <v>#REF!</v>
      </c>
      <c r="AI18" s="12" t="e">
        <f t="shared" si="20"/>
        <v>#REF!</v>
      </c>
      <c r="AJ18" s="12" t="e">
        <f t="shared" si="21"/>
        <v>#REF!</v>
      </c>
      <c r="AK18" s="12">
        <f t="shared" si="22"/>
        <v>21</v>
      </c>
      <c r="AL18" s="7" t="e">
        <f>#REF!</f>
        <v>#REF!</v>
      </c>
      <c r="AM18" s="7" t="e">
        <f t="shared" si="23"/>
        <v>#REF!</v>
      </c>
      <c r="AN18" s="8" t="e">
        <f>#REF!</f>
        <v>#REF!</v>
      </c>
      <c r="AO18" s="12" t="e">
        <f t="shared" si="24"/>
        <v>#REF!</v>
      </c>
      <c r="AP18" s="12" t="e">
        <f t="shared" si="25"/>
        <v>#REF!</v>
      </c>
      <c r="AQ18" s="12">
        <f t="shared" si="26"/>
        <v>21</v>
      </c>
      <c r="AR18" s="7" t="e">
        <f>#REF!</f>
        <v>#REF!</v>
      </c>
      <c r="AS18" s="7" t="e">
        <f t="shared" si="27"/>
        <v>#REF!</v>
      </c>
      <c r="AT18" s="8" t="e">
        <f>#REF!</f>
        <v>#REF!</v>
      </c>
      <c r="AU18" s="12" t="e">
        <f t="shared" si="28"/>
        <v>#REF!</v>
      </c>
      <c r="AV18" s="12" t="e">
        <f t="shared" si="29"/>
        <v>#REF!</v>
      </c>
      <c r="AW18" s="12">
        <f t="shared" si="30"/>
        <v>21</v>
      </c>
      <c r="AX18" s="7" t="e">
        <f>#REF!</f>
        <v>#REF!</v>
      </c>
      <c r="AY18" s="7" t="e">
        <f t="shared" si="31"/>
        <v>#REF!</v>
      </c>
      <c r="AZ18" s="8" t="e">
        <f>#REF!</f>
        <v>#REF!</v>
      </c>
      <c r="BA18" s="12" t="e">
        <f t="shared" si="32"/>
        <v>#REF!</v>
      </c>
      <c r="BB18" s="12" t="e">
        <f t="shared" si="33"/>
        <v>#REF!</v>
      </c>
      <c r="BC18" s="12">
        <f t="shared" si="34"/>
        <v>21</v>
      </c>
      <c r="BD18" s="7" t="e">
        <f>#REF!</f>
        <v>#REF!</v>
      </c>
      <c r="BE18" s="7" t="e">
        <f t="shared" si="35"/>
        <v>#REF!</v>
      </c>
      <c r="BF18" s="8" t="e">
        <f>#REF!</f>
        <v>#REF!</v>
      </c>
      <c r="BG18" s="12" t="e">
        <f t="shared" si="36"/>
        <v>#REF!</v>
      </c>
      <c r="BH18" s="12" t="e">
        <f t="shared" si="37"/>
        <v>#REF!</v>
      </c>
      <c r="BI18" s="12">
        <f t="shared" si="38"/>
        <v>21</v>
      </c>
      <c r="BJ18" s="7" t="e">
        <f>#REF!</f>
        <v>#REF!</v>
      </c>
      <c r="BK18" s="7" t="e">
        <f t="shared" si="39"/>
        <v>#REF!</v>
      </c>
      <c r="BL18" s="8" t="e">
        <f>#REF!</f>
        <v>#REF!</v>
      </c>
      <c r="BM18" s="12" t="e">
        <f t="shared" si="40"/>
        <v>#REF!</v>
      </c>
      <c r="BN18" s="12" t="e">
        <f t="shared" si="41"/>
        <v>#REF!</v>
      </c>
      <c r="BO18" s="12">
        <f t="shared" si="42"/>
        <v>21</v>
      </c>
      <c r="BP18" s="7" t="e">
        <f>#REF!</f>
        <v>#REF!</v>
      </c>
      <c r="BQ18" s="7" t="e">
        <f t="shared" si="43"/>
        <v>#REF!</v>
      </c>
      <c r="BR18" s="8" t="e">
        <f>#REF!</f>
        <v>#REF!</v>
      </c>
      <c r="BS18" s="12" t="e">
        <f t="shared" si="44"/>
        <v>#REF!</v>
      </c>
      <c r="BT18" s="12" t="e">
        <f t="shared" si="45"/>
        <v>#REF!</v>
      </c>
      <c r="BU18" s="12">
        <f t="shared" si="46"/>
        <v>21</v>
      </c>
      <c r="BV18" s="7" t="e">
        <f>#REF!</f>
        <v>#REF!</v>
      </c>
      <c r="BW18" s="7" t="e">
        <f t="shared" si="47"/>
        <v>#REF!</v>
      </c>
      <c r="BX18" s="8" t="e">
        <f>#REF!</f>
        <v>#REF!</v>
      </c>
      <c r="BY18" s="12" t="e">
        <f t="shared" si="48"/>
        <v>#REF!</v>
      </c>
      <c r="BZ18" s="12" t="e">
        <f t="shared" si="49"/>
        <v>#REF!</v>
      </c>
      <c r="CA18" s="12">
        <f t="shared" si="50"/>
        <v>21</v>
      </c>
      <c r="CB18" s="7" t="e">
        <f>#REF!</f>
        <v>#REF!</v>
      </c>
      <c r="CC18" s="7" t="e">
        <f t="shared" si="51"/>
        <v>#REF!</v>
      </c>
      <c r="CD18" s="8" t="e">
        <f>#REF!</f>
        <v>#REF!</v>
      </c>
      <c r="CE18" s="12" t="e">
        <f t="shared" si="52"/>
        <v>#REF!</v>
      </c>
      <c r="CF18" s="12" t="e">
        <f t="shared" si="53"/>
        <v>#REF!</v>
      </c>
      <c r="CG18" s="12">
        <f t="shared" si="54"/>
        <v>21</v>
      </c>
      <c r="CH18" s="7" t="e">
        <f>#REF!</f>
        <v>#REF!</v>
      </c>
      <c r="CI18" s="7" t="e">
        <f t="shared" si="55"/>
        <v>#REF!</v>
      </c>
      <c r="CJ18" s="8" t="e">
        <f>#REF!</f>
        <v>#REF!</v>
      </c>
      <c r="CK18" s="12" t="e">
        <f t="shared" si="56"/>
        <v>#REF!</v>
      </c>
      <c r="CL18" s="12" t="e">
        <f t="shared" si="57"/>
        <v>#REF!</v>
      </c>
      <c r="CM18" s="12">
        <f t="shared" si="58"/>
        <v>21</v>
      </c>
      <c r="CN18" s="7" t="e">
        <f>#REF!</f>
        <v>#REF!</v>
      </c>
      <c r="CO18" s="7" t="e">
        <f t="shared" si="59"/>
        <v>#REF!</v>
      </c>
      <c r="CP18" s="8" t="e">
        <f>#REF!</f>
        <v>#REF!</v>
      </c>
      <c r="CQ18" s="12" t="e">
        <f t="shared" si="60"/>
        <v>#REF!</v>
      </c>
      <c r="CR18" s="12" t="e">
        <f t="shared" si="61"/>
        <v>#REF!</v>
      </c>
      <c r="CS18" s="12">
        <f t="shared" si="62"/>
        <v>21</v>
      </c>
      <c r="CT18" s="7" t="e">
        <f>#REF!</f>
        <v>#REF!</v>
      </c>
      <c r="CU18" s="7" t="e">
        <f t="shared" si="63"/>
        <v>#REF!</v>
      </c>
      <c r="CV18" s="8" t="e">
        <f>#REF!</f>
        <v>#REF!</v>
      </c>
      <c r="CW18" s="12" t="e">
        <f t="shared" si="64"/>
        <v>#REF!</v>
      </c>
      <c r="CX18" s="12" t="e">
        <f t="shared" si="65"/>
        <v>#REF!</v>
      </c>
      <c r="CY18" s="12">
        <f t="shared" si="66"/>
        <v>21</v>
      </c>
      <c r="CZ18" s="7" t="e">
        <f>#REF!</f>
        <v>#REF!</v>
      </c>
      <c r="DA18" s="7" t="e">
        <f t="shared" si="67"/>
        <v>#REF!</v>
      </c>
      <c r="DB18" s="8" t="e">
        <f>#REF!</f>
        <v>#REF!</v>
      </c>
      <c r="DC18" s="12" t="e">
        <f t="shared" si="68"/>
        <v>#REF!</v>
      </c>
      <c r="DD18" s="12" t="e">
        <f t="shared" si="69"/>
        <v>#REF!</v>
      </c>
      <c r="DE18" s="12">
        <f t="shared" si="70"/>
        <v>21</v>
      </c>
      <c r="DF18" s="7" t="e">
        <f>#REF!</f>
        <v>#REF!</v>
      </c>
      <c r="DG18" s="7" t="e">
        <f t="shared" si="71"/>
        <v>#REF!</v>
      </c>
      <c r="DH18" s="8" t="e">
        <f>#REF!</f>
        <v>#REF!</v>
      </c>
      <c r="DI18" s="12" t="e">
        <f t="shared" si="72"/>
        <v>#REF!</v>
      </c>
      <c r="DJ18" s="12" t="e">
        <f t="shared" si="73"/>
        <v>#REF!</v>
      </c>
      <c r="DK18" s="12">
        <f t="shared" si="74"/>
        <v>21</v>
      </c>
      <c r="DL18" s="7" t="e">
        <f>#REF!</f>
        <v>#REF!</v>
      </c>
      <c r="DM18" s="7" t="e">
        <f t="shared" si="75"/>
        <v>#REF!</v>
      </c>
      <c r="DN18" s="8" t="e">
        <f>#REF!</f>
        <v>#REF!</v>
      </c>
      <c r="DO18" s="12" t="e">
        <f t="shared" si="76"/>
        <v>#REF!</v>
      </c>
      <c r="DP18" s="12" t="e">
        <f t="shared" si="77"/>
        <v>#REF!</v>
      </c>
      <c r="DQ18" s="12">
        <f t="shared" si="78"/>
        <v>21</v>
      </c>
      <c r="DR18" s="7" t="e">
        <f>#REF!</f>
        <v>#REF!</v>
      </c>
      <c r="DS18" s="7" t="e">
        <f t="shared" si="79"/>
        <v>#REF!</v>
      </c>
      <c r="DT18" s="8" t="e">
        <f>#REF!</f>
        <v>#REF!</v>
      </c>
      <c r="DU18" s="12" t="e">
        <f t="shared" si="80"/>
        <v>#REF!</v>
      </c>
      <c r="DV18" s="12" t="e">
        <f t="shared" si="81"/>
        <v>#REF!</v>
      </c>
      <c r="DW18" s="12">
        <f t="shared" si="82"/>
        <v>21</v>
      </c>
      <c r="DX18" s="7" t="e">
        <f>#REF!</f>
        <v>#REF!</v>
      </c>
      <c r="DY18" s="7" t="e">
        <f t="shared" si="83"/>
        <v>#REF!</v>
      </c>
      <c r="DZ18" s="8" t="e">
        <f>#REF!</f>
        <v>#REF!</v>
      </c>
      <c r="EA18" s="12" t="e">
        <f t="shared" si="84"/>
        <v>#REF!</v>
      </c>
      <c r="EB18" s="12" t="e">
        <f t="shared" si="85"/>
        <v>#REF!</v>
      </c>
      <c r="EC18" s="12">
        <f t="shared" si="86"/>
        <v>21</v>
      </c>
      <c r="ED18" s="7" t="e">
        <f>#REF!</f>
        <v>#REF!</v>
      </c>
      <c r="EE18" s="7" t="e">
        <f t="shared" si="87"/>
        <v>#REF!</v>
      </c>
      <c r="EF18" s="8" t="e">
        <f>#REF!</f>
        <v>#REF!</v>
      </c>
      <c r="EG18" s="12" t="e">
        <f t="shared" si="88"/>
        <v>#REF!</v>
      </c>
      <c r="EH18" s="12" t="e">
        <f t="shared" si="89"/>
        <v>#REF!</v>
      </c>
      <c r="EI18" s="12">
        <f t="shared" si="90"/>
        <v>21</v>
      </c>
      <c r="EJ18" s="7" t="e">
        <f t="shared" si="91"/>
        <v>#REF!</v>
      </c>
      <c r="EK18" s="8" t="e">
        <f>#REF!</f>
        <v>#REF!</v>
      </c>
      <c r="EL18" s="12" t="e">
        <f t="shared" si="92"/>
        <v>#REF!</v>
      </c>
      <c r="EM18" s="12" t="e">
        <f t="shared" si="93"/>
        <v>#REF!</v>
      </c>
      <c r="EN18" s="12">
        <f t="shared" si="94"/>
        <v>21</v>
      </c>
    </row>
    <row r="19" spans="1:144">
      <c r="A19" s="7">
        <v>18</v>
      </c>
      <c r="B19" s="7" t="e">
        <f>#REF!</f>
        <v>#REF!</v>
      </c>
      <c r="C19" s="8" t="e">
        <f>100*#REF!/#REF!</f>
        <v>#REF!</v>
      </c>
      <c r="D19" s="12" t="e">
        <f t="shared" si="0"/>
        <v>#REF!</v>
      </c>
      <c r="E19" s="12" t="e">
        <f t="shared" si="1"/>
        <v>#REF!</v>
      </c>
      <c r="F19" s="12">
        <f t="shared" si="2"/>
        <v>21</v>
      </c>
      <c r="G19" s="7" t="e">
        <f>#REF!</f>
        <v>#REF!</v>
      </c>
      <c r="H19" s="7" t="e">
        <f t="shared" si="3"/>
        <v>#REF!</v>
      </c>
      <c r="I19" s="8" t="e">
        <f>100*#REF!/#REF!</f>
        <v>#REF!</v>
      </c>
      <c r="J19" s="12" t="e">
        <f t="shared" si="4"/>
        <v>#REF!</v>
      </c>
      <c r="K19" s="12" t="e">
        <f t="shared" si="5"/>
        <v>#REF!</v>
      </c>
      <c r="L19" s="12">
        <f t="shared" si="6"/>
        <v>21</v>
      </c>
      <c r="M19" s="7" t="e">
        <f>#REF!</f>
        <v>#REF!</v>
      </c>
      <c r="N19" s="7" t="e">
        <f>#REF!</f>
        <v>#REF!</v>
      </c>
      <c r="O19" s="7" t="e">
        <f t="shared" si="7"/>
        <v>#REF!</v>
      </c>
      <c r="P19" s="8" t="e">
        <f>#REF!</f>
        <v>#REF!</v>
      </c>
      <c r="Q19" s="12" t="e">
        <f t="shared" si="8"/>
        <v>#REF!</v>
      </c>
      <c r="R19" s="12" t="e">
        <f t="shared" si="9"/>
        <v>#REF!</v>
      </c>
      <c r="S19" s="12">
        <f t="shared" si="10"/>
        <v>21</v>
      </c>
      <c r="T19" s="7" t="e">
        <f>#REF!</f>
        <v>#REF!</v>
      </c>
      <c r="U19" s="7" t="e">
        <f t="shared" si="11"/>
        <v>#REF!</v>
      </c>
      <c r="V19" s="8" t="e">
        <f>#REF!</f>
        <v>#REF!</v>
      </c>
      <c r="W19" s="12" t="e">
        <f t="shared" si="12"/>
        <v>#REF!</v>
      </c>
      <c r="X19" s="12" t="e">
        <f t="shared" si="13"/>
        <v>#REF!</v>
      </c>
      <c r="Y19" s="12">
        <f t="shared" si="14"/>
        <v>21</v>
      </c>
      <c r="Z19" s="7" t="e">
        <f>#REF!</f>
        <v>#REF!</v>
      </c>
      <c r="AA19" s="7" t="e">
        <f t="shared" si="15"/>
        <v>#REF!</v>
      </c>
      <c r="AB19" s="8" t="e">
        <f>100*#REF!/#REF!</f>
        <v>#REF!</v>
      </c>
      <c r="AC19" s="12" t="e">
        <f t="shared" si="16"/>
        <v>#REF!</v>
      </c>
      <c r="AD19" s="12" t="e">
        <f t="shared" si="17"/>
        <v>#REF!</v>
      </c>
      <c r="AE19" s="12">
        <f t="shared" si="18"/>
        <v>21</v>
      </c>
      <c r="AF19" s="7" t="e">
        <f>#REF!</f>
        <v>#REF!</v>
      </c>
      <c r="AG19" s="7" t="e">
        <f t="shared" si="19"/>
        <v>#REF!</v>
      </c>
      <c r="AH19" s="8" t="e">
        <f>100*#REF!/#REF!</f>
        <v>#REF!</v>
      </c>
      <c r="AI19" s="12" t="e">
        <f t="shared" si="20"/>
        <v>#REF!</v>
      </c>
      <c r="AJ19" s="12" t="e">
        <f t="shared" si="21"/>
        <v>#REF!</v>
      </c>
      <c r="AK19" s="12">
        <f t="shared" si="22"/>
        <v>21</v>
      </c>
      <c r="AL19" s="7" t="e">
        <f>#REF!</f>
        <v>#REF!</v>
      </c>
      <c r="AM19" s="7" t="e">
        <f t="shared" si="23"/>
        <v>#REF!</v>
      </c>
      <c r="AN19" s="8" t="e">
        <f>#REF!</f>
        <v>#REF!</v>
      </c>
      <c r="AO19" s="12" t="e">
        <f t="shared" si="24"/>
        <v>#REF!</v>
      </c>
      <c r="AP19" s="12" t="e">
        <f t="shared" si="25"/>
        <v>#REF!</v>
      </c>
      <c r="AQ19" s="12">
        <f t="shared" si="26"/>
        <v>21</v>
      </c>
      <c r="AR19" s="7" t="e">
        <f>#REF!</f>
        <v>#REF!</v>
      </c>
      <c r="AS19" s="7" t="e">
        <f t="shared" si="27"/>
        <v>#REF!</v>
      </c>
      <c r="AT19" s="8" t="e">
        <f>#REF!</f>
        <v>#REF!</v>
      </c>
      <c r="AU19" s="12" t="e">
        <f t="shared" si="28"/>
        <v>#REF!</v>
      </c>
      <c r="AV19" s="12" t="e">
        <f t="shared" si="29"/>
        <v>#REF!</v>
      </c>
      <c r="AW19" s="12">
        <f t="shared" si="30"/>
        <v>21</v>
      </c>
      <c r="AX19" s="7" t="e">
        <f>#REF!</f>
        <v>#REF!</v>
      </c>
      <c r="AY19" s="7" t="e">
        <f t="shared" si="31"/>
        <v>#REF!</v>
      </c>
      <c r="AZ19" s="8" t="e">
        <f>#REF!</f>
        <v>#REF!</v>
      </c>
      <c r="BA19" s="12" t="e">
        <f t="shared" si="32"/>
        <v>#REF!</v>
      </c>
      <c r="BB19" s="12" t="e">
        <f t="shared" si="33"/>
        <v>#REF!</v>
      </c>
      <c r="BC19" s="12">
        <f t="shared" si="34"/>
        <v>21</v>
      </c>
      <c r="BD19" s="7" t="e">
        <f>#REF!</f>
        <v>#REF!</v>
      </c>
      <c r="BE19" s="7" t="e">
        <f t="shared" si="35"/>
        <v>#REF!</v>
      </c>
      <c r="BF19" s="8" t="e">
        <f>#REF!</f>
        <v>#REF!</v>
      </c>
      <c r="BG19" s="12" t="e">
        <f t="shared" si="36"/>
        <v>#REF!</v>
      </c>
      <c r="BH19" s="12" t="e">
        <f t="shared" si="37"/>
        <v>#REF!</v>
      </c>
      <c r="BI19" s="12">
        <f t="shared" si="38"/>
        <v>21</v>
      </c>
      <c r="BJ19" s="7" t="e">
        <f>#REF!</f>
        <v>#REF!</v>
      </c>
      <c r="BK19" s="7" t="e">
        <f t="shared" si="39"/>
        <v>#REF!</v>
      </c>
      <c r="BL19" s="8" t="e">
        <f>#REF!</f>
        <v>#REF!</v>
      </c>
      <c r="BM19" s="12" t="e">
        <f t="shared" si="40"/>
        <v>#REF!</v>
      </c>
      <c r="BN19" s="12" t="e">
        <f t="shared" si="41"/>
        <v>#REF!</v>
      </c>
      <c r="BO19" s="12">
        <f t="shared" si="42"/>
        <v>21</v>
      </c>
      <c r="BP19" s="7" t="e">
        <f>#REF!</f>
        <v>#REF!</v>
      </c>
      <c r="BQ19" s="7" t="e">
        <f t="shared" si="43"/>
        <v>#REF!</v>
      </c>
      <c r="BR19" s="8" t="e">
        <f>#REF!</f>
        <v>#REF!</v>
      </c>
      <c r="BS19" s="12" t="e">
        <f t="shared" si="44"/>
        <v>#REF!</v>
      </c>
      <c r="BT19" s="12" t="e">
        <f t="shared" si="45"/>
        <v>#REF!</v>
      </c>
      <c r="BU19" s="12">
        <f t="shared" si="46"/>
        <v>21</v>
      </c>
      <c r="BV19" s="7" t="e">
        <f>#REF!</f>
        <v>#REF!</v>
      </c>
      <c r="BW19" s="7" t="e">
        <f t="shared" si="47"/>
        <v>#REF!</v>
      </c>
      <c r="BX19" s="8" t="e">
        <f>#REF!</f>
        <v>#REF!</v>
      </c>
      <c r="BY19" s="12" t="e">
        <f t="shared" si="48"/>
        <v>#REF!</v>
      </c>
      <c r="BZ19" s="12" t="e">
        <f t="shared" si="49"/>
        <v>#REF!</v>
      </c>
      <c r="CA19" s="12">
        <f t="shared" si="50"/>
        <v>21</v>
      </c>
      <c r="CB19" s="7" t="e">
        <f>#REF!</f>
        <v>#REF!</v>
      </c>
      <c r="CC19" s="7" t="e">
        <f t="shared" si="51"/>
        <v>#REF!</v>
      </c>
      <c r="CD19" s="8" t="e">
        <f>#REF!</f>
        <v>#REF!</v>
      </c>
      <c r="CE19" s="12" t="e">
        <f t="shared" si="52"/>
        <v>#REF!</v>
      </c>
      <c r="CF19" s="12" t="e">
        <f t="shared" si="53"/>
        <v>#REF!</v>
      </c>
      <c r="CG19" s="12">
        <f t="shared" si="54"/>
        <v>21</v>
      </c>
      <c r="CH19" s="7" t="e">
        <f>#REF!</f>
        <v>#REF!</v>
      </c>
      <c r="CI19" s="7" t="e">
        <f t="shared" si="55"/>
        <v>#REF!</v>
      </c>
      <c r="CJ19" s="8" t="e">
        <f>#REF!</f>
        <v>#REF!</v>
      </c>
      <c r="CK19" s="12" t="e">
        <f t="shared" si="56"/>
        <v>#REF!</v>
      </c>
      <c r="CL19" s="12" t="e">
        <f t="shared" si="57"/>
        <v>#REF!</v>
      </c>
      <c r="CM19" s="12">
        <f t="shared" si="58"/>
        <v>21</v>
      </c>
      <c r="CN19" s="7" t="e">
        <f>#REF!</f>
        <v>#REF!</v>
      </c>
      <c r="CO19" s="7" t="e">
        <f t="shared" si="59"/>
        <v>#REF!</v>
      </c>
      <c r="CP19" s="8" t="e">
        <f>#REF!</f>
        <v>#REF!</v>
      </c>
      <c r="CQ19" s="12" t="e">
        <f t="shared" si="60"/>
        <v>#REF!</v>
      </c>
      <c r="CR19" s="12" t="e">
        <f t="shared" si="61"/>
        <v>#REF!</v>
      </c>
      <c r="CS19" s="12">
        <f t="shared" si="62"/>
        <v>21</v>
      </c>
      <c r="CT19" s="7" t="e">
        <f>#REF!</f>
        <v>#REF!</v>
      </c>
      <c r="CU19" s="7" t="e">
        <f t="shared" si="63"/>
        <v>#REF!</v>
      </c>
      <c r="CV19" s="8" t="e">
        <f>#REF!</f>
        <v>#REF!</v>
      </c>
      <c r="CW19" s="12" t="e">
        <f t="shared" si="64"/>
        <v>#REF!</v>
      </c>
      <c r="CX19" s="12" t="e">
        <f t="shared" si="65"/>
        <v>#REF!</v>
      </c>
      <c r="CY19" s="12">
        <f t="shared" si="66"/>
        <v>21</v>
      </c>
      <c r="CZ19" s="7" t="e">
        <f>#REF!</f>
        <v>#REF!</v>
      </c>
      <c r="DA19" s="7" t="e">
        <f t="shared" si="67"/>
        <v>#REF!</v>
      </c>
      <c r="DB19" s="8" t="e">
        <f>#REF!</f>
        <v>#REF!</v>
      </c>
      <c r="DC19" s="12" t="e">
        <f t="shared" si="68"/>
        <v>#REF!</v>
      </c>
      <c r="DD19" s="12" t="e">
        <f t="shared" si="69"/>
        <v>#REF!</v>
      </c>
      <c r="DE19" s="12">
        <f t="shared" si="70"/>
        <v>21</v>
      </c>
      <c r="DF19" s="7" t="e">
        <f>#REF!</f>
        <v>#REF!</v>
      </c>
      <c r="DG19" s="7" t="e">
        <f t="shared" si="71"/>
        <v>#REF!</v>
      </c>
      <c r="DH19" s="8" t="e">
        <f>#REF!</f>
        <v>#REF!</v>
      </c>
      <c r="DI19" s="12" t="e">
        <f t="shared" si="72"/>
        <v>#REF!</v>
      </c>
      <c r="DJ19" s="12" t="e">
        <f t="shared" si="73"/>
        <v>#REF!</v>
      </c>
      <c r="DK19" s="12">
        <f t="shared" si="74"/>
        <v>21</v>
      </c>
      <c r="DL19" s="7" t="e">
        <f>#REF!</f>
        <v>#REF!</v>
      </c>
      <c r="DM19" s="7" t="e">
        <f t="shared" si="75"/>
        <v>#REF!</v>
      </c>
      <c r="DN19" s="8" t="e">
        <f>#REF!</f>
        <v>#REF!</v>
      </c>
      <c r="DO19" s="12" t="e">
        <f t="shared" si="76"/>
        <v>#REF!</v>
      </c>
      <c r="DP19" s="12" t="e">
        <f t="shared" si="77"/>
        <v>#REF!</v>
      </c>
      <c r="DQ19" s="12">
        <f t="shared" si="78"/>
        <v>21</v>
      </c>
      <c r="DR19" s="7" t="e">
        <f>#REF!</f>
        <v>#REF!</v>
      </c>
      <c r="DS19" s="7" t="e">
        <f t="shared" si="79"/>
        <v>#REF!</v>
      </c>
      <c r="DT19" s="8" t="e">
        <f>#REF!</f>
        <v>#REF!</v>
      </c>
      <c r="DU19" s="12" t="e">
        <f t="shared" si="80"/>
        <v>#REF!</v>
      </c>
      <c r="DV19" s="12" t="e">
        <f t="shared" si="81"/>
        <v>#REF!</v>
      </c>
      <c r="DW19" s="12">
        <f t="shared" si="82"/>
        <v>21</v>
      </c>
      <c r="DX19" s="7" t="e">
        <f>#REF!</f>
        <v>#REF!</v>
      </c>
      <c r="DY19" s="7" t="e">
        <f t="shared" si="83"/>
        <v>#REF!</v>
      </c>
      <c r="DZ19" s="8" t="e">
        <f>#REF!</f>
        <v>#REF!</v>
      </c>
      <c r="EA19" s="12" t="e">
        <f t="shared" si="84"/>
        <v>#REF!</v>
      </c>
      <c r="EB19" s="12" t="e">
        <f t="shared" si="85"/>
        <v>#REF!</v>
      </c>
      <c r="EC19" s="12">
        <f t="shared" si="86"/>
        <v>21</v>
      </c>
      <c r="ED19" s="7" t="e">
        <f>#REF!</f>
        <v>#REF!</v>
      </c>
      <c r="EE19" s="7" t="e">
        <f t="shared" si="87"/>
        <v>#REF!</v>
      </c>
      <c r="EF19" s="8" t="e">
        <f>#REF!</f>
        <v>#REF!</v>
      </c>
      <c r="EG19" s="12" t="e">
        <f t="shared" si="88"/>
        <v>#REF!</v>
      </c>
      <c r="EH19" s="12" t="e">
        <f t="shared" si="89"/>
        <v>#REF!</v>
      </c>
      <c r="EI19" s="12">
        <f t="shared" si="90"/>
        <v>21</v>
      </c>
      <c r="EJ19" s="7" t="e">
        <f t="shared" si="91"/>
        <v>#REF!</v>
      </c>
      <c r="EK19" s="8" t="e">
        <f>#REF!</f>
        <v>#REF!</v>
      </c>
      <c r="EL19" s="12" t="e">
        <f t="shared" si="92"/>
        <v>#REF!</v>
      </c>
      <c r="EM19" s="12" t="e">
        <f t="shared" si="93"/>
        <v>#REF!</v>
      </c>
      <c r="EN19" s="12">
        <f t="shared" si="94"/>
        <v>21</v>
      </c>
    </row>
    <row r="20" spans="1:144">
      <c r="A20" s="7">
        <v>19</v>
      </c>
      <c r="B20" s="7" t="e">
        <f>#REF!</f>
        <v>#REF!</v>
      </c>
      <c r="C20" s="8" t="e">
        <f>100*#REF!/#REF!</f>
        <v>#REF!</v>
      </c>
      <c r="D20" s="12" t="e">
        <f t="shared" si="0"/>
        <v>#REF!</v>
      </c>
      <c r="E20" s="12" t="e">
        <f t="shared" si="1"/>
        <v>#REF!</v>
      </c>
      <c r="F20" s="12">
        <f t="shared" si="2"/>
        <v>21</v>
      </c>
      <c r="G20" s="7" t="e">
        <f>#REF!</f>
        <v>#REF!</v>
      </c>
      <c r="H20" s="7" t="e">
        <f t="shared" si="3"/>
        <v>#REF!</v>
      </c>
      <c r="I20" s="8" t="e">
        <f>100*#REF!/#REF!</f>
        <v>#REF!</v>
      </c>
      <c r="J20" s="12" t="e">
        <f t="shared" si="4"/>
        <v>#REF!</v>
      </c>
      <c r="K20" s="12" t="e">
        <f t="shared" si="5"/>
        <v>#REF!</v>
      </c>
      <c r="L20" s="12">
        <f t="shared" si="6"/>
        <v>21</v>
      </c>
      <c r="M20" s="7" t="e">
        <f>#REF!</f>
        <v>#REF!</v>
      </c>
      <c r="N20" s="7" t="e">
        <f>#REF!</f>
        <v>#REF!</v>
      </c>
      <c r="O20" s="7" t="e">
        <f t="shared" si="7"/>
        <v>#REF!</v>
      </c>
      <c r="P20" s="8" t="e">
        <f>#REF!</f>
        <v>#REF!</v>
      </c>
      <c r="Q20" s="12" t="e">
        <f t="shared" si="8"/>
        <v>#REF!</v>
      </c>
      <c r="R20" s="12" t="e">
        <f t="shared" si="9"/>
        <v>#REF!</v>
      </c>
      <c r="S20" s="12">
        <f t="shared" si="10"/>
        <v>21</v>
      </c>
      <c r="T20" s="7" t="e">
        <f>#REF!</f>
        <v>#REF!</v>
      </c>
      <c r="U20" s="7" t="e">
        <f t="shared" si="11"/>
        <v>#REF!</v>
      </c>
      <c r="V20" s="8" t="e">
        <f>#REF!</f>
        <v>#REF!</v>
      </c>
      <c r="W20" s="12" t="e">
        <f t="shared" si="12"/>
        <v>#REF!</v>
      </c>
      <c r="X20" s="12" t="e">
        <f t="shared" si="13"/>
        <v>#REF!</v>
      </c>
      <c r="Y20" s="12">
        <f t="shared" si="14"/>
        <v>21</v>
      </c>
      <c r="Z20" s="7" t="e">
        <f>#REF!</f>
        <v>#REF!</v>
      </c>
      <c r="AA20" s="7" t="e">
        <f t="shared" si="15"/>
        <v>#REF!</v>
      </c>
      <c r="AB20" s="8" t="e">
        <f>100*#REF!/#REF!</f>
        <v>#REF!</v>
      </c>
      <c r="AC20" s="12" t="e">
        <f t="shared" si="16"/>
        <v>#REF!</v>
      </c>
      <c r="AD20" s="12" t="e">
        <f t="shared" si="17"/>
        <v>#REF!</v>
      </c>
      <c r="AE20" s="12">
        <f t="shared" si="18"/>
        <v>21</v>
      </c>
      <c r="AF20" s="7" t="e">
        <f>#REF!</f>
        <v>#REF!</v>
      </c>
      <c r="AG20" s="7" t="e">
        <f t="shared" si="19"/>
        <v>#REF!</v>
      </c>
      <c r="AH20" s="8" t="e">
        <f>100*#REF!/#REF!</f>
        <v>#REF!</v>
      </c>
      <c r="AI20" s="12" t="e">
        <f t="shared" si="20"/>
        <v>#REF!</v>
      </c>
      <c r="AJ20" s="12" t="e">
        <f t="shared" si="21"/>
        <v>#REF!</v>
      </c>
      <c r="AK20" s="12">
        <f t="shared" si="22"/>
        <v>21</v>
      </c>
      <c r="AL20" s="7" t="e">
        <f>#REF!</f>
        <v>#REF!</v>
      </c>
      <c r="AM20" s="7" t="e">
        <f t="shared" si="23"/>
        <v>#REF!</v>
      </c>
      <c r="AN20" s="8" t="e">
        <f>#REF!</f>
        <v>#REF!</v>
      </c>
      <c r="AO20" s="12" t="e">
        <f t="shared" si="24"/>
        <v>#REF!</v>
      </c>
      <c r="AP20" s="12" t="e">
        <f t="shared" si="25"/>
        <v>#REF!</v>
      </c>
      <c r="AQ20" s="12">
        <f t="shared" si="26"/>
        <v>21</v>
      </c>
      <c r="AR20" s="7" t="e">
        <f>#REF!</f>
        <v>#REF!</v>
      </c>
      <c r="AS20" s="7" t="e">
        <f t="shared" si="27"/>
        <v>#REF!</v>
      </c>
      <c r="AT20" s="8" t="e">
        <f>#REF!</f>
        <v>#REF!</v>
      </c>
      <c r="AU20" s="12" t="e">
        <f t="shared" si="28"/>
        <v>#REF!</v>
      </c>
      <c r="AV20" s="12" t="e">
        <f t="shared" si="29"/>
        <v>#REF!</v>
      </c>
      <c r="AW20" s="12">
        <f t="shared" si="30"/>
        <v>21</v>
      </c>
      <c r="AX20" s="7" t="e">
        <f>#REF!</f>
        <v>#REF!</v>
      </c>
      <c r="AY20" s="7" t="e">
        <f t="shared" si="31"/>
        <v>#REF!</v>
      </c>
      <c r="AZ20" s="8" t="e">
        <f>#REF!</f>
        <v>#REF!</v>
      </c>
      <c r="BA20" s="12" t="e">
        <f t="shared" si="32"/>
        <v>#REF!</v>
      </c>
      <c r="BB20" s="12" t="e">
        <f t="shared" si="33"/>
        <v>#REF!</v>
      </c>
      <c r="BC20" s="12">
        <f t="shared" si="34"/>
        <v>21</v>
      </c>
      <c r="BD20" s="7" t="e">
        <f>#REF!</f>
        <v>#REF!</v>
      </c>
      <c r="BE20" s="7" t="e">
        <f t="shared" si="35"/>
        <v>#REF!</v>
      </c>
      <c r="BF20" s="8" t="e">
        <f>#REF!</f>
        <v>#REF!</v>
      </c>
      <c r="BG20" s="12" t="e">
        <f t="shared" si="36"/>
        <v>#REF!</v>
      </c>
      <c r="BH20" s="12" t="e">
        <f t="shared" si="37"/>
        <v>#REF!</v>
      </c>
      <c r="BI20" s="12">
        <f t="shared" si="38"/>
        <v>21</v>
      </c>
      <c r="BJ20" s="7" t="e">
        <f>#REF!</f>
        <v>#REF!</v>
      </c>
      <c r="BK20" s="7" t="e">
        <f t="shared" si="39"/>
        <v>#REF!</v>
      </c>
      <c r="BL20" s="8" t="e">
        <f>#REF!</f>
        <v>#REF!</v>
      </c>
      <c r="BM20" s="12" t="e">
        <f t="shared" si="40"/>
        <v>#REF!</v>
      </c>
      <c r="BN20" s="12" t="e">
        <f t="shared" si="41"/>
        <v>#REF!</v>
      </c>
      <c r="BO20" s="12">
        <f t="shared" si="42"/>
        <v>21</v>
      </c>
      <c r="BP20" s="7" t="e">
        <f>#REF!</f>
        <v>#REF!</v>
      </c>
      <c r="BQ20" s="7" t="e">
        <f t="shared" si="43"/>
        <v>#REF!</v>
      </c>
      <c r="BR20" s="8" t="e">
        <f>#REF!</f>
        <v>#REF!</v>
      </c>
      <c r="BS20" s="12" t="e">
        <f t="shared" si="44"/>
        <v>#REF!</v>
      </c>
      <c r="BT20" s="12" t="e">
        <f t="shared" si="45"/>
        <v>#REF!</v>
      </c>
      <c r="BU20" s="12">
        <f t="shared" si="46"/>
        <v>21</v>
      </c>
      <c r="BV20" s="7" t="e">
        <f>#REF!</f>
        <v>#REF!</v>
      </c>
      <c r="BW20" s="7" t="e">
        <f t="shared" si="47"/>
        <v>#REF!</v>
      </c>
      <c r="BX20" s="8" t="e">
        <f>#REF!</f>
        <v>#REF!</v>
      </c>
      <c r="BY20" s="12" t="e">
        <f t="shared" si="48"/>
        <v>#REF!</v>
      </c>
      <c r="BZ20" s="12" t="e">
        <f t="shared" si="49"/>
        <v>#REF!</v>
      </c>
      <c r="CA20" s="12">
        <f t="shared" si="50"/>
        <v>21</v>
      </c>
      <c r="CB20" s="7" t="e">
        <f>#REF!</f>
        <v>#REF!</v>
      </c>
      <c r="CC20" s="7" t="e">
        <f t="shared" si="51"/>
        <v>#REF!</v>
      </c>
      <c r="CD20" s="8" t="e">
        <f>#REF!</f>
        <v>#REF!</v>
      </c>
      <c r="CE20" s="12" t="e">
        <f t="shared" si="52"/>
        <v>#REF!</v>
      </c>
      <c r="CF20" s="12" t="e">
        <f t="shared" si="53"/>
        <v>#REF!</v>
      </c>
      <c r="CG20" s="12">
        <f t="shared" si="54"/>
        <v>21</v>
      </c>
      <c r="CH20" s="7" t="e">
        <f>#REF!</f>
        <v>#REF!</v>
      </c>
      <c r="CI20" s="7" t="e">
        <f t="shared" si="55"/>
        <v>#REF!</v>
      </c>
      <c r="CJ20" s="8" t="e">
        <f>#REF!</f>
        <v>#REF!</v>
      </c>
      <c r="CK20" s="12" t="e">
        <f t="shared" si="56"/>
        <v>#REF!</v>
      </c>
      <c r="CL20" s="12" t="e">
        <f t="shared" si="57"/>
        <v>#REF!</v>
      </c>
      <c r="CM20" s="12">
        <f t="shared" si="58"/>
        <v>21</v>
      </c>
      <c r="CN20" s="7" t="e">
        <f>#REF!</f>
        <v>#REF!</v>
      </c>
      <c r="CO20" s="7" t="e">
        <f t="shared" si="59"/>
        <v>#REF!</v>
      </c>
      <c r="CP20" s="8" t="e">
        <f>#REF!</f>
        <v>#REF!</v>
      </c>
      <c r="CQ20" s="12" t="e">
        <f t="shared" si="60"/>
        <v>#REF!</v>
      </c>
      <c r="CR20" s="12" t="e">
        <f t="shared" si="61"/>
        <v>#REF!</v>
      </c>
      <c r="CS20" s="12">
        <f t="shared" si="62"/>
        <v>21</v>
      </c>
      <c r="CT20" s="7" t="e">
        <f>#REF!</f>
        <v>#REF!</v>
      </c>
      <c r="CU20" s="7" t="e">
        <f t="shared" si="63"/>
        <v>#REF!</v>
      </c>
      <c r="CV20" s="8" t="e">
        <f>#REF!</f>
        <v>#REF!</v>
      </c>
      <c r="CW20" s="12" t="e">
        <f t="shared" si="64"/>
        <v>#REF!</v>
      </c>
      <c r="CX20" s="12" t="e">
        <f t="shared" si="65"/>
        <v>#REF!</v>
      </c>
      <c r="CY20" s="12">
        <f t="shared" si="66"/>
        <v>21</v>
      </c>
      <c r="CZ20" s="7" t="e">
        <f>#REF!</f>
        <v>#REF!</v>
      </c>
      <c r="DA20" s="7" t="e">
        <f t="shared" si="67"/>
        <v>#REF!</v>
      </c>
      <c r="DB20" s="8" t="e">
        <f>#REF!</f>
        <v>#REF!</v>
      </c>
      <c r="DC20" s="12" t="e">
        <f t="shared" si="68"/>
        <v>#REF!</v>
      </c>
      <c r="DD20" s="12" t="e">
        <f t="shared" si="69"/>
        <v>#REF!</v>
      </c>
      <c r="DE20" s="12">
        <f t="shared" si="70"/>
        <v>21</v>
      </c>
      <c r="DF20" s="7" t="e">
        <f>#REF!</f>
        <v>#REF!</v>
      </c>
      <c r="DG20" s="7" t="e">
        <f t="shared" si="71"/>
        <v>#REF!</v>
      </c>
      <c r="DH20" s="8" t="e">
        <f>#REF!</f>
        <v>#REF!</v>
      </c>
      <c r="DI20" s="12" t="e">
        <f t="shared" si="72"/>
        <v>#REF!</v>
      </c>
      <c r="DJ20" s="12" t="e">
        <f t="shared" si="73"/>
        <v>#REF!</v>
      </c>
      <c r="DK20" s="12">
        <f t="shared" si="74"/>
        <v>21</v>
      </c>
      <c r="DL20" s="7" t="e">
        <f>#REF!</f>
        <v>#REF!</v>
      </c>
      <c r="DM20" s="7" t="e">
        <f t="shared" si="75"/>
        <v>#REF!</v>
      </c>
      <c r="DN20" s="8" t="e">
        <f>#REF!</f>
        <v>#REF!</v>
      </c>
      <c r="DO20" s="12" t="e">
        <f t="shared" si="76"/>
        <v>#REF!</v>
      </c>
      <c r="DP20" s="12" t="e">
        <f t="shared" si="77"/>
        <v>#REF!</v>
      </c>
      <c r="DQ20" s="12">
        <f t="shared" si="78"/>
        <v>21</v>
      </c>
      <c r="DR20" s="7" t="e">
        <f>#REF!</f>
        <v>#REF!</v>
      </c>
      <c r="DS20" s="7" t="e">
        <f t="shared" si="79"/>
        <v>#REF!</v>
      </c>
      <c r="DT20" s="8" t="e">
        <f>#REF!</f>
        <v>#REF!</v>
      </c>
      <c r="DU20" s="12" t="e">
        <f t="shared" si="80"/>
        <v>#REF!</v>
      </c>
      <c r="DV20" s="12" t="e">
        <f t="shared" si="81"/>
        <v>#REF!</v>
      </c>
      <c r="DW20" s="12">
        <f t="shared" si="82"/>
        <v>21</v>
      </c>
      <c r="DX20" s="7" t="e">
        <f>#REF!</f>
        <v>#REF!</v>
      </c>
      <c r="DY20" s="7" t="e">
        <f t="shared" si="83"/>
        <v>#REF!</v>
      </c>
      <c r="DZ20" s="8" t="e">
        <f>#REF!</f>
        <v>#REF!</v>
      </c>
      <c r="EA20" s="12" t="e">
        <f t="shared" si="84"/>
        <v>#REF!</v>
      </c>
      <c r="EB20" s="12" t="e">
        <f t="shared" si="85"/>
        <v>#REF!</v>
      </c>
      <c r="EC20" s="12">
        <f t="shared" si="86"/>
        <v>21</v>
      </c>
      <c r="ED20" s="7" t="e">
        <f>#REF!</f>
        <v>#REF!</v>
      </c>
      <c r="EE20" s="7" t="e">
        <f t="shared" si="87"/>
        <v>#REF!</v>
      </c>
      <c r="EF20" s="8" t="e">
        <f>#REF!</f>
        <v>#REF!</v>
      </c>
      <c r="EG20" s="12" t="e">
        <f t="shared" si="88"/>
        <v>#REF!</v>
      </c>
      <c r="EH20" s="12" t="e">
        <f t="shared" si="89"/>
        <v>#REF!</v>
      </c>
      <c r="EI20" s="12">
        <f t="shared" si="90"/>
        <v>21</v>
      </c>
      <c r="EJ20" s="7" t="e">
        <f t="shared" si="91"/>
        <v>#REF!</v>
      </c>
      <c r="EK20" s="8" t="e">
        <f>#REF!</f>
        <v>#REF!</v>
      </c>
      <c r="EL20" s="12" t="e">
        <f t="shared" si="92"/>
        <v>#REF!</v>
      </c>
      <c r="EM20" s="12" t="e">
        <f t="shared" si="93"/>
        <v>#REF!</v>
      </c>
      <c r="EN20" s="12">
        <f t="shared" si="94"/>
        <v>21</v>
      </c>
    </row>
    <row r="21" spans="1:144">
      <c r="A21" s="7">
        <v>20</v>
      </c>
      <c r="B21" s="7" t="e">
        <f>#REF!</f>
        <v>#REF!</v>
      </c>
      <c r="C21" s="8" t="e">
        <f>100*#REF!/#REF!</f>
        <v>#REF!</v>
      </c>
      <c r="D21" s="12" t="e">
        <f t="shared" si="0"/>
        <v>#REF!</v>
      </c>
      <c r="E21" s="12" t="e">
        <f t="shared" si="1"/>
        <v>#REF!</v>
      </c>
      <c r="F21" s="12">
        <f t="shared" si="2"/>
        <v>21</v>
      </c>
      <c r="G21" s="7" t="e">
        <f>#REF!</f>
        <v>#REF!</v>
      </c>
      <c r="H21" s="7" t="e">
        <f t="shared" si="3"/>
        <v>#REF!</v>
      </c>
      <c r="I21" s="8" t="e">
        <f>100*#REF!/#REF!</f>
        <v>#REF!</v>
      </c>
      <c r="J21" s="12" t="e">
        <f t="shared" si="4"/>
        <v>#REF!</v>
      </c>
      <c r="K21" s="12" t="e">
        <f t="shared" si="5"/>
        <v>#REF!</v>
      </c>
      <c r="L21" s="12">
        <f t="shared" si="6"/>
        <v>21</v>
      </c>
      <c r="M21" s="7" t="e">
        <f>#REF!</f>
        <v>#REF!</v>
      </c>
      <c r="N21" s="7" t="e">
        <f>#REF!</f>
        <v>#REF!</v>
      </c>
      <c r="O21" s="7" t="e">
        <f t="shared" si="7"/>
        <v>#REF!</v>
      </c>
      <c r="P21" s="8" t="e">
        <f>#REF!</f>
        <v>#REF!</v>
      </c>
      <c r="Q21" s="12" t="e">
        <f t="shared" si="8"/>
        <v>#REF!</v>
      </c>
      <c r="R21" s="12" t="e">
        <f t="shared" si="9"/>
        <v>#REF!</v>
      </c>
      <c r="S21" s="12">
        <f t="shared" si="10"/>
        <v>21</v>
      </c>
      <c r="T21" s="7" t="e">
        <f>#REF!</f>
        <v>#REF!</v>
      </c>
      <c r="U21" s="7" t="e">
        <f t="shared" si="11"/>
        <v>#REF!</v>
      </c>
      <c r="V21" s="8" t="e">
        <f>#REF!</f>
        <v>#REF!</v>
      </c>
      <c r="W21" s="12" t="e">
        <f t="shared" si="12"/>
        <v>#REF!</v>
      </c>
      <c r="X21" s="12" t="e">
        <f t="shared" si="13"/>
        <v>#REF!</v>
      </c>
      <c r="Y21" s="12">
        <f t="shared" si="14"/>
        <v>21</v>
      </c>
      <c r="Z21" s="7" t="e">
        <f>#REF!</f>
        <v>#REF!</v>
      </c>
      <c r="AA21" s="7" t="e">
        <f t="shared" si="15"/>
        <v>#REF!</v>
      </c>
      <c r="AB21" s="8" t="e">
        <f>100*#REF!/#REF!</f>
        <v>#REF!</v>
      </c>
      <c r="AC21" s="12" t="e">
        <f t="shared" si="16"/>
        <v>#REF!</v>
      </c>
      <c r="AD21" s="12" t="e">
        <f t="shared" si="17"/>
        <v>#REF!</v>
      </c>
      <c r="AE21" s="12">
        <f t="shared" si="18"/>
        <v>21</v>
      </c>
      <c r="AF21" s="7" t="e">
        <f>#REF!</f>
        <v>#REF!</v>
      </c>
      <c r="AG21" s="7" t="e">
        <f t="shared" si="19"/>
        <v>#REF!</v>
      </c>
      <c r="AH21" s="8" t="e">
        <f>100*#REF!/#REF!</f>
        <v>#REF!</v>
      </c>
      <c r="AI21" s="12" t="e">
        <f t="shared" si="20"/>
        <v>#REF!</v>
      </c>
      <c r="AJ21" s="12" t="e">
        <f t="shared" si="21"/>
        <v>#REF!</v>
      </c>
      <c r="AK21" s="12">
        <f t="shared" si="22"/>
        <v>21</v>
      </c>
      <c r="AL21" s="7" t="e">
        <f>#REF!</f>
        <v>#REF!</v>
      </c>
      <c r="AM21" s="7" t="e">
        <f t="shared" si="23"/>
        <v>#REF!</v>
      </c>
      <c r="AN21" s="8" t="e">
        <f>#REF!</f>
        <v>#REF!</v>
      </c>
      <c r="AO21" s="12" t="e">
        <f t="shared" si="24"/>
        <v>#REF!</v>
      </c>
      <c r="AP21" s="12" t="e">
        <f t="shared" si="25"/>
        <v>#REF!</v>
      </c>
      <c r="AQ21" s="12">
        <f t="shared" si="26"/>
        <v>21</v>
      </c>
      <c r="AR21" s="7" t="e">
        <f>#REF!</f>
        <v>#REF!</v>
      </c>
      <c r="AS21" s="7" t="e">
        <f t="shared" si="27"/>
        <v>#REF!</v>
      </c>
      <c r="AT21" s="8" t="e">
        <f>#REF!</f>
        <v>#REF!</v>
      </c>
      <c r="AU21" s="12" t="e">
        <f t="shared" si="28"/>
        <v>#REF!</v>
      </c>
      <c r="AV21" s="12" t="e">
        <f t="shared" si="29"/>
        <v>#REF!</v>
      </c>
      <c r="AW21" s="12">
        <f t="shared" si="30"/>
        <v>21</v>
      </c>
      <c r="AX21" s="7" t="e">
        <f>#REF!</f>
        <v>#REF!</v>
      </c>
      <c r="AY21" s="7" t="e">
        <f t="shared" si="31"/>
        <v>#REF!</v>
      </c>
      <c r="AZ21" s="8" t="e">
        <f>#REF!</f>
        <v>#REF!</v>
      </c>
      <c r="BA21" s="12" t="e">
        <f t="shared" si="32"/>
        <v>#REF!</v>
      </c>
      <c r="BB21" s="12" t="e">
        <f t="shared" si="33"/>
        <v>#REF!</v>
      </c>
      <c r="BC21" s="12">
        <f t="shared" si="34"/>
        <v>21</v>
      </c>
      <c r="BD21" s="7" t="e">
        <f>#REF!</f>
        <v>#REF!</v>
      </c>
      <c r="BE21" s="7" t="e">
        <f t="shared" si="35"/>
        <v>#REF!</v>
      </c>
      <c r="BF21" s="8" t="e">
        <f>#REF!</f>
        <v>#REF!</v>
      </c>
      <c r="BG21" s="12" t="e">
        <f t="shared" si="36"/>
        <v>#REF!</v>
      </c>
      <c r="BH21" s="12" t="e">
        <f t="shared" si="37"/>
        <v>#REF!</v>
      </c>
      <c r="BI21" s="12">
        <f t="shared" si="38"/>
        <v>21</v>
      </c>
      <c r="BJ21" s="7" t="e">
        <f>#REF!</f>
        <v>#REF!</v>
      </c>
      <c r="BK21" s="7" t="e">
        <f t="shared" si="39"/>
        <v>#REF!</v>
      </c>
      <c r="BL21" s="8" t="e">
        <f>#REF!</f>
        <v>#REF!</v>
      </c>
      <c r="BM21" s="12" t="e">
        <f t="shared" si="40"/>
        <v>#REF!</v>
      </c>
      <c r="BN21" s="12" t="e">
        <f t="shared" si="41"/>
        <v>#REF!</v>
      </c>
      <c r="BO21" s="12">
        <f t="shared" si="42"/>
        <v>21</v>
      </c>
      <c r="BP21" s="7" t="e">
        <f>#REF!</f>
        <v>#REF!</v>
      </c>
      <c r="BQ21" s="7" t="e">
        <f t="shared" si="43"/>
        <v>#REF!</v>
      </c>
      <c r="BR21" s="8" t="e">
        <f>#REF!</f>
        <v>#REF!</v>
      </c>
      <c r="BS21" s="12" t="e">
        <f t="shared" si="44"/>
        <v>#REF!</v>
      </c>
      <c r="BT21" s="12" t="e">
        <f t="shared" si="45"/>
        <v>#REF!</v>
      </c>
      <c r="BU21" s="12">
        <f t="shared" si="46"/>
        <v>21</v>
      </c>
      <c r="BV21" s="7" t="e">
        <f>#REF!</f>
        <v>#REF!</v>
      </c>
      <c r="BW21" s="7" t="e">
        <f t="shared" si="47"/>
        <v>#REF!</v>
      </c>
      <c r="BX21" s="8" t="e">
        <f>#REF!</f>
        <v>#REF!</v>
      </c>
      <c r="BY21" s="12" t="e">
        <f t="shared" si="48"/>
        <v>#REF!</v>
      </c>
      <c r="BZ21" s="12" t="e">
        <f t="shared" si="49"/>
        <v>#REF!</v>
      </c>
      <c r="CA21" s="12">
        <f t="shared" si="50"/>
        <v>21</v>
      </c>
      <c r="CB21" s="7" t="e">
        <f>#REF!</f>
        <v>#REF!</v>
      </c>
      <c r="CC21" s="7" t="e">
        <f t="shared" si="51"/>
        <v>#REF!</v>
      </c>
      <c r="CD21" s="8" t="e">
        <f>#REF!</f>
        <v>#REF!</v>
      </c>
      <c r="CE21" s="12" t="e">
        <f t="shared" si="52"/>
        <v>#REF!</v>
      </c>
      <c r="CF21" s="12" t="e">
        <f t="shared" si="53"/>
        <v>#REF!</v>
      </c>
      <c r="CG21" s="12">
        <f t="shared" si="54"/>
        <v>21</v>
      </c>
      <c r="CH21" s="7" t="e">
        <f>#REF!</f>
        <v>#REF!</v>
      </c>
      <c r="CI21" s="7" t="e">
        <f t="shared" si="55"/>
        <v>#REF!</v>
      </c>
      <c r="CJ21" s="8" t="e">
        <f>#REF!</f>
        <v>#REF!</v>
      </c>
      <c r="CK21" s="12" t="e">
        <f t="shared" si="56"/>
        <v>#REF!</v>
      </c>
      <c r="CL21" s="12" t="e">
        <f t="shared" si="57"/>
        <v>#REF!</v>
      </c>
      <c r="CM21" s="12">
        <f t="shared" si="58"/>
        <v>21</v>
      </c>
      <c r="CN21" s="7" t="e">
        <f>#REF!</f>
        <v>#REF!</v>
      </c>
      <c r="CO21" s="7" t="e">
        <f t="shared" si="59"/>
        <v>#REF!</v>
      </c>
      <c r="CP21" s="8" t="e">
        <f>#REF!</f>
        <v>#REF!</v>
      </c>
      <c r="CQ21" s="12" t="e">
        <f t="shared" si="60"/>
        <v>#REF!</v>
      </c>
      <c r="CR21" s="12" t="e">
        <f t="shared" si="61"/>
        <v>#REF!</v>
      </c>
      <c r="CS21" s="12">
        <f t="shared" si="62"/>
        <v>21</v>
      </c>
      <c r="CT21" s="7" t="e">
        <f>#REF!</f>
        <v>#REF!</v>
      </c>
      <c r="CU21" s="7" t="e">
        <f t="shared" si="63"/>
        <v>#REF!</v>
      </c>
      <c r="CV21" s="8" t="e">
        <f>#REF!</f>
        <v>#REF!</v>
      </c>
      <c r="CW21" s="12" t="e">
        <f t="shared" si="64"/>
        <v>#REF!</v>
      </c>
      <c r="CX21" s="12" t="e">
        <f t="shared" si="65"/>
        <v>#REF!</v>
      </c>
      <c r="CY21" s="12">
        <f t="shared" si="66"/>
        <v>21</v>
      </c>
      <c r="CZ21" s="7" t="e">
        <f>#REF!</f>
        <v>#REF!</v>
      </c>
      <c r="DA21" s="7" t="e">
        <f t="shared" si="67"/>
        <v>#REF!</v>
      </c>
      <c r="DB21" s="8" t="e">
        <f>#REF!</f>
        <v>#REF!</v>
      </c>
      <c r="DC21" s="12" t="e">
        <f t="shared" si="68"/>
        <v>#REF!</v>
      </c>
      <c r="DD21" s="12" t="e">
        <f t="shared" si="69"/>
        <v>#REF!</v>
      </c>
      <c r="DE21" s="12">
        <f t="shared" si="70"/>
        <v>21</v>
      </c>
      <c r="DF21" s="7" t="e">
        <f>#REF!</f>
        <v>#REF!</v>
      </c>
      <c r="DG21" s="7" t="e">
        <f t="shared" si="71"/>
        <v>#REF!</v>
      </c>
      <c r="DH21" s="8" t="e">
        <f>#REF!</f>
        <v>#REF!</v>
      </c>
      <c r="DI21" s="12" t="e">
        <f t="shared" si="72"/>
        <v>#REF!</v>
      </c>
      <c r="DJ21" s="12" t="e">
        <f t="shared" si="73"/>
        <v>#REF!</v>
      </c>
      <c r="DK21" s="12">
        <f t="shared" si="74"/>
        <v>21</v>
      </c>
      <c r="DL21" s="7" t="e">
        <f>#REF!</f>
        <v>#REF!</v>
      </c>
      <c r="DM21" s="7" t="e">
        <f t="shared" si="75"/>
        <v>#REF!</v>
      </c>
      <c r="DN21" s="8" t="e">
        <f>#REF!</f>
        <v>#REF!</v>
      </c>
      <c r="DO21" s="12" t="e">
        <f t="shared" si="76"/>
        <v>#REF!</v>
      </c>
      <c r="DP21" s="12" t="e">
        <f t="shared" si="77"/>
        <v>#REF!</v>
      </c>
      <c r="DQ21" s="12">
        <f t="shared" si="78"/>
        <v>21</v>
      </c>
      <c r="DR21" s="7" t="e">
        <f>#REF!</f>
        <v>#REF!</v>
      </c>
      <c r="DS21" s="7" t="e">
        <f t="shared" si="79"/>
        <v>#REF!</v>
      </c>
      <c r="DT21" s="8" t="e">
        <f>#REF!</f>
        <v>#REF!</v>
      </c>
      <c r="DU21" s="12" t="e">
        <f t="shared" si="80"/>
        <v>#REF!</v>
      </c>
      <c r="DV21" s="12" t="e">
        <f t="shared" si="81"/>
        <v>#REF!</v>
      </c>
      <c r="DW21" s="12">
        <f t="shared" si="82"/>
        <v>21</v>
      </c>
      <c r="DX21" s="7" t="e">
        <f>#REF!</f>
        <v>#REF!</v>
      </c>
      <c r="DY21" s="7" t="e">
        <f t="shared" si="83"/>
        <v>#REF!</v>
      </c>
      <c r="DZ21" s="8" t="e">
        <f>#REF!</f>
        <v>#REF!</v>
      </c>
      <c r="EA21" s="12" t="e">
        <f t="shared" si="84"/>
        <v>#REF!</v>
      </c>
      <c r="EB21" s="12" t="e">
        <f t="shared" si="85"/>
        <v>#REF!</v>
      </c>
      <c r="EC21" s="12">
        <f t="shared" si="86"/>
        <v>21</v>
      </c>
      <c r="ED21" s="7" t="e">
        <f>#REF!</f>
        <v>#REF!</v>
      </c>
      <c r="EE21" s="7" t="e">
        <f t="shared" si="87"/>
        <v>#REF!</v>
      </c>
      <c r="EF21" s="8" t="e">
        <f>#REF!</f>
        <v>#REF!</v>
      </c>
      <c r="EG21" s="12" t="e">
        <f t="shared" si="88"/>
        <v>#REF!</v>
      </c>
      <c r="EH21" s="12" t="e">
        <f t="shared" si="89"/>
        <v>#REF!</v>
      </c>
      <c r="EI21" s="12">
        <f t="shared" si="90"/>
        <v>21</v>
      </c>
      <c r="EJ21" s="7" t="e">
        <f t="shared" si="91"/>
        <v>#REF!</v>
      </c>
      <c r="EK21" s="8" t="e">
        <f>#REF!</f>
        <v>#REF!</v>
      </c>
      <c r="EL21" s="12" t="e">
        <f t="shared" si="92"/>
        <v>#REF!</v>
      </c>
      <c r="EM21" s="12" t="e">
        <f t="shared" si="93"/>
        <v>#REF!</v>
      </c>
      <c r="EN21" s="12">
        <f t="shared" si="94"/>
        <v>21</v>
      </c>
    </row>
    <row r="22" spans="1:144">
      <c r="A22" s="7">
        <v>21</v>
      </c>
      <c r="B22" s="7" t="e">
        <f>#REF!</f>
        <v>#REF!</v>
      </c>
      <c r="C22" s="8" t="e">
        <f>100*#REF!/#REF!</f>
        <v>#REF!</v>
      </c>
      <c r="D22" s="12" t="e">
        <f t="shared" si="0"/>
        <v>#REF!</v>
      </c>
      <c r="E22" s="12" t="e">
        <f t="shared" si="1"/>
        <v>#REF!</v>
      </c>
      <c r="F22" s="12">
        <f t="shared" si="2"/>
        <v>21</v>
      </c>
      <c r="G22" s="7" t="e">
        <f>#REF!</f>
        <v>#REF!</v>
      </c>
      <c r="H22" s="7" t="e">
        <f t="shared" si="3"/>
        <v>#REF!</v>
      </c>
      <c r="I22" s="8" t="e">
        <f>100*#REF!/#REF!</f>
        <v>#REF!</v>
      </c>
      <c r="J22" s="12" t="e">
        <f t="shared" si="4"/>
        <v>#REF!</v>
      </c>
      <c r="K22" s="12" t="e">
        <f t="shared" si="5"/>
        <v>#REF!</v>
      </c>
      <c r="L22" s="12">
        <f t="shared" si="6"/>
        <v>21</v>
      </c>
      <c r="M22" s="7" t="e">
        <f>#REF!</f>
        <v>#REF!</v>
      </c>
      <c r="N22" s="7" t="e">
        <f>#REF!</f>
        <v>#REF!</v>
      </c>
      <c r="O22" s="7" t="e">
        <f t="shared" si="7"/>
        <v>#REF!</v>
      </c>
      <c r="P22" s="8" t="e">
        <f>#REF!</f>
        <v>#REF!</v>
      </c>
      <c r="Q22" s="12" t="e">
        <f t="shared" si="8"/>
        <v>#REF!</v>
      </c>
      <c r="R22" s="12" t="e">
        <f t="shared" si="9"/>
        <v>#REF!</v>
      </c>
      <c r="S22" s="12">
        <f t="shared" si="10"/>
        <v>21</v>
      </c>
      <c r="T22" s="7" t="e">
        <f>#REF!</f>
        <v>#REF!</v>
      </c>
      <c r="U22" s="7" t="e">
        <f t="shared" si="11"/>
        <v>#REF!</v>
      </c>
      <c r="V22" s="8" t="e">
        <f>#REF!</f>
        <v>#REF!</v>
      </c>
      <c r="W22" s="12" t="e">
        <f t="shared" si="12"/>
        <v>#REF!</v>
      </c>
      <c r="X22" s="12" t="e">
        <f t="shared" si="13"/>
        <v>#REF!</v>
      </c>
      <c r="Y22" s="12">
        <f t="shared" si="14"/>
        <v>21</v>
      </c>
      <c r="Z22" s="7" t="e">
        <f>#REF!</f>
        <v>#REF!</v>
      </c>
      <c r="AA22" s="7" t="e">
        <f t="shared" si="15"/>
        <v>#REF!</v>
      </c>
      <c r="AB22" s="8" t="e">
        <f>100*#REF!/#REF!</f>
        <v>#REF!</v>
      </c>
      <c r="AC22" s="12" t="e">
        <f t="shared" si="16"/>
        <v>#REF!</v>
      </c>
      <c r="AD22" s="12" t="e">
        <f t="shared" si="17"/>
        <v>#REF!</v>
      </c>
      <c r="AE22" s="12">
        <f t="shared" si="18"/>
        <v>21</v>
      </c>
      <c r="AF22" s="7" t="e">
        <f>#REF!</f>
        <v>#REF!</v>
      </c>
      <c r="AG22" s="7" t="e">
        <f t="shared" si="19"/>
        <v>#REF!</v>
      </c>
      <c r="AH22" s="8" t="e">
        <f>100*#REF!/#REF!</f>
        <v>#REF!</v>
      </c>
      <c r="AI22" s="12" t="e">
        <f t="shared" si="20"/>
        <v>#REF!</v>
      </c>
      <c r="AJ22" s="12" t="e">
        <f t="shared" si="21"/>
        <v>#REF!</v>
      </c>
      <c r="AK22" s="12">
        <f t="shared" si="22"/>
        <v>21</v>
      </c>
      <c r="AL22" s="7" t="e">
        <f>#REF!</f>
        <v>#REF!</v>
      </c>
      <c r="AM22" s="7" t="e">
        <f t="shared" si="23"/>
        <v>#REF!</v>
      </c>
      <c r="AN22" s="8" t="e">
        <f>#REF!</f>
        <v>#REF!</v>
      </c>
      <c r="AO22" s="12" t="e">
        <f t="shared" si="24"/>
        <v>#REF!</v>
      </c>
      <c r="AP22" s="12" t="e">
        <f t="shared" si="25"/>
        <v>#REF!</v>
      </c>
      <c r="AQ22" s="12">
        <f t="shared" si="26"/>
        <v>21</v>
      </c>
      <c r="AR22" s="7" t="e">
        <f>#REF!</f>
        <v>#REF!</v>
      </c>
      <c r="AS22" s="7" t="e">
        <f t="shared" si="27"/>
        <v>#REF!</v>
      </c>
      <c r="AT22" s="8" t="e">
        <f>#REF!</f>
        <v>#REF!</v>
      </c>
      <c r="AU22" s="12" t="e">
        <f t="shared" si="28"/>
        <v>#REF!</v>
      </c>
      <c r="AV22" s="12" t="e">
        <f t="shared" si="29"/>
        <v>#REF!</v>
      </c>
      <c r="AW22" s="12">
        <f t="shared" si="30"/>
        <v>21</v>
      </c>
      <c r="AX22" s="7" t="e">
        <f>#REF!</f>
        <v>#REF!</v>
      </c>
      <c r="AY22" s="7" t="e">
        <f t="shared" si="31"/>
        <v>#REF!</v>
      </c>
      <c r="AZ22" s="8" t="e">
        <f>#REF!</f>
        <v>#REF!</v>
      </c>
      <c r="BA22" s="12" t="e">
        <f t="shared" si="32"/>
        <v>#REF!</v>
      </c>
      <c r="BB22" s="12" t="e">
        <f t="shared" si="33"/>
        <v>#REF!</v>
      </c>
      <c r="BC22" s="12">
        <f t="shared" si="34"/>
        <v>21</v>
      </c>
      <c r="BD22" s="7" t="e">
        <f>#REF!</f>
        <v>#REF!</v>
      </c>
      <c r="BE22" s="7" t="e">
        <f t="shared" si="35"/>
        <v>#REF!</v>
      </c>
      <c r="BF22" s="8" t="e">
        <f>#REF!</f>
        <v>#REF!</v>
      </c>
      <c r="BG22" s="12" t="e">
        <f t="shared" si="36"/>
        <v>#REF!</v>
      </c>
      <c r="BH22" s="12" t="e">
        <f t="shared" si="37"/>
        <v>#REF!</v>
      </c>
      <c r="BI22" s="12">
        <f t="shared" si="38"/>
        <v>21</v>
      </c>
      <c r="BJ22" s="7" t="e">
        <f>#REF!</f>
        <v>#REF!</v>
      </c>
      <c r="BK22" s="7" t="e">
        <f t="shared" si="39"/>
        <v>#REF!</v>
      </c>
      <c r="BL22" s="8" t="e">
        <f>#REF!</f>
        <v>#REF!</v>
      </c>
      <c r="BM22" s="12" t="e">
        <f t="shared" si="40"/>
        <v>#REF!</v>
      </c>
      <c r="BN22" s="12" t="e">
        <f t="shared" si="41"/>
        <v>#REF!</v>
      </c>
      <c r="BO22" s="12">
        <f t="shared" si="42"/>
        <v>21</v>
      </c>
      <c r="BP22" s="7" t="e">
        <f>#REF!</f>
        <v>#REF!</v>
      </c>
      <c r="BQ22" s="7" t="e">
        <f t="shared" si="43"/>
        <v>#REF!</v>
      </c>
      <c r="BR22" s="8" t="e">
        <f>#REF!</f>
        <v>#REF!</v>
      </c>
      <c r="BS22" s="12" t="e">
        <f t="shared" si="44"/>
        <v>#REF!</v>
      </c>
      <c r="BT22" s="12" t="e">
        <f t="shared" si="45"/>
        <v>#REF!</v>
      </c>
      <c r="BU22" s="12">
        <f t="shared" si="46"/>
        <v>21</v>
      </c>
      <c r="BV22" s="7" t="e">
        <f>#REF!</f>
        <v>#REF!</v>
      </c>
      <c r="BW22" s="7" t="e">
        <f t="shared" si="47"/>
        <v>#REF!</v>
      </c>
      <c r="BX22" s="8" t="e">
        <f>#REF!</f>
        <v>#REF!</v>
      </c>
      <c r="BY22" s="12" t="e">
        <f t="shared" si="48"/>
        <v>#REF!</v>
      </c>
      <c r="BZ22" s="12" t="e">
        <f t="shared" si="49"/>
        <v>#REF!</v>
      </c>
      <c r="CA22" s="12">
        <f t="shared" si="50"/>
        <v>21</v>
      </c>
      <c r="CB22" s="7" t="e">
        <f>#REF!</f>
        <v>#REF!</v>
      </c>
      <c r="CC22" s="7" t="e">
        <f t="shared" si="51"/>
        <v>#REF!</v>
      </c>
      <c r="CD22" s="8" t="e">
        <f>#REF!</f>
        <v>#REF!</v>
      </c>
      <c r="CE22" s="12" t="e">
        <f t="shared" si="52"/>
        <v>#REF!</v>
      </c>
      <c r="CF22" s="12" t="e">
        <f t="shared" si="53"/>
        <v>#REF!</v>
      </c>
      <c r="CG22" s="12">
        <f t="shared" si="54"/>
        <v>21</v>
      </c>
      <c r="CH22" s="7" t="e">
        <f>#REF!</f>
        <v>#REF!</v>
      </c>
      <c r="CI22" s="7" t="e">
        <f t="shared" si="55"/>
        <v>#REF!</v>
      </c>
      <c r="CJ22" s="8" t="e">
        <f>#REF!</f>
        <v>#REF!</v>
      </c>
      <c r="CK22" s="12" t="e">
        <f t="shared" si="56"/>
        <v>#REF!</v>
      </c>
      <c r="CL22" s="12" t="e">
        <f t="shared" si="57"/>
        <v>#REF!</v>
      </c>
      <c r="CM22" s="12">
        <f t="shared" si="58"/>
        <v>21</v>
      </c>
      <c r="CN22" s="7" t="e">
        <f>#REF!</f>
        <v>#REF!</v>
      </c>
      <c r="CO22" s="7" t="e">
        <f t="shared" si="59"/>
        <v>#REF!</v>
      </c>
      <c r="CP22" s="8" t="e">
        <f>#REF!</f>
        <v>#REF!</v>
      </c>
      <c r="CQ22" s="12" t="e">
        <f t="shared" si="60"/>
        <v>#REF!</v>
      </c>
      <c r="CR22" s="12" t="e">
        <f t="shared" si="61"/>
        <v>#REF!</v>
      </c>
      <c r="CS22" s="12">
        <f t="shared" si="62"/>
        <v>21</v>
      </c>
      <c r="CT22" s="7" t="e">
        <f>#REF!</f>
        <v>#REF!</v>
      </c>
      <c r="CU22" s="7" t="e">
        <f t="shared" si="63"/>
        <v>#REF!</v>
      </c>
      <c r="CV22" s="8" t="e">
        <f>#REF!</f>
        <v>#REF!</v>
      </c>
      <c r="CW22" s="12" t="e">
        <f t="shared" si="64"/>
        <v>#REF!</v>
      </c>
      <c r="CX22" s="12" t="e">
        <f t="shared" si="65"/>
        <v>#REF!</v>
      </c>
      <c r="CY22" s="12">
        <f t="shared" si="66"/>
        <v>21</v>
      </c>
      <c r="CZ22" s="7" t="e">
        <f>#REF!</f>
        <v>#REF!</v>
      </c>
      <c r="DA22" s="7" t="e">
        <f t="shared" si="67"/>
        <v>#REF!</v>
      </c>
      <c r="DB22" s="8" t="e">
        <f>#REF!</f>
        <v>#REF!</v>
      </c>
      <c r="DC22" s="12" t="e">
        <f t="shared" si="68"/>
        <v>#REF!</v>
      </c>
      <c r="DD22" s="12" t="e">
        <f t="shared" si="69"/>
        <v>#REF!</v>
      </c>
      <c r="DE22" s="12">
        <f t="shared" si="70"/>
        <v>21</v>
      </c>
      <c r="DF22" s="7" t="e">
        <f>#REF!</f>
        <v>#REF!</v>
      </c>
      <c r="DG22" s="7" t="e">
        <f t="shared" si="71"/>
        <v>#REF!</v>
      </c>
      <c r="DH22" s="8" t="e">
        <f>#REF!</f>
        <v>#REF!</v>
      </c>
      <c r="DI22" s="12" t="e">
        <f t="shared" si="72"/>
        <v>#REF!</v>
      </c>
      <c r="DJ22" s="12" t="e">
        <f t="shared" si="73"/>
        <v>#REF!</v>
      </c>
      <c r="DK22" s="12">
        <f t="shared" si="74"/>
        <v>21</v>
      </c>
      <c r="DL22" s="7" t="e">
        <f>#REF!</f>
        <v>#REF!</v>
      </c>
      <c r="DM22" s="7" t="e">
        <f t="shared" si="75"/>
        <v>#REF!</v>
      </c>
      <c r="DN22" s="8" t="e">
        <f>#REF!</f>
        <v>#REF!</v>
      </c>
      <c r="DO22" s="12" t="e">
        <f t="shared" si="76"/>
        <v>#REF!</v>
      </c>
      <c r="DP22" s="12" t="e">
        <f t="shared" si="77"/>
        <v>#REF!</v>
      </c>
      <c r="DQ22" s="12">
        <f t="shared" si="78"/>
        <v>21</v>
      </c>
      <c r="DR22" s="7" t="e">
        <f>#REF!</f>
        <v>#REF!</v>
      </c>
      <c r="DS22" s="7" t="e">
        <f t="shared" si="79"/>
        <v>#REF!</v>
      </c>
      <c r="DT22" s="8" t="e">
        <f>#REF!</f>
        <v>#REF!</v>
      </c>
      <c r="DU22" s="12" t="e">
        <f t="shared" si="80"/>
        <v>#REF!</v>
      </c>
      <c r="DV22" s="12" t="e">
        <f t="shared" si="81"/>
        <v>#REF!</v>
      </c>
      <c r="DW22" s="12">
        <f t="shared" si="82"/>
        <v>21</v>
      </c>
      <c r="DX22" s="7" t="e">
        <f>#REF!</f>
        <v>#REF!</v>
      </c>
      <c r="DY22" s="7" t="e">
        <f t="shared" si="83"/>
        <v>#REF!</v>
      </c>
      <c r="DZ22" s="8" t="e">
        <f>#REF!</f>
        <v>#REF!</v>
      </c>
      <c r="EA22" s="12" t="e">
        <f t="shared" si="84"/>
        <v>#REF!</v>
      </c>
      <c r="EB22" s="12" t="e">
        <f t="shared" si="85"/>
        <v>#REF!</v>
      </c>
      <c r="EC22" s="12">
        <f t="shared" si="86"/>
        <v>21</v>
      </c>
      <c r="ED22" s="7" t="e">
        <f>#REF!</f>
        <v>#REF!</v>
      </c>
      <c r="EE22" s="7" t="e">
        <f t="shared" si="87"/>
        <v>#REF!</v>
      </c>
      <c r="EF22" s="8" t="e">
        <f>#REF!</f>
        <v>#REF!</v>
      </c>
      <c r="EG22" s="12" t="e">
        <f t="shared" si="88"/>
        <v>#REF!</v>
      </c>
      <c r="EH22" s="12" t="e">
        <f t="shared" si="89"/>
        <v>#REF!</v>
      </c>
      <c r="EI22" s="12">
        <f t="shared" si="90"/>
        <v>21</v>
      </c>
      <c r="EJ22" s="7" t="e">
        <f t="shared" si="91"/>
        <v>#REF!</v>
      </c>
      <c r="EK22" s="8" t="e">
        <f>#REF!</f>
        <v>#REF!</v>
      </c>
      <c r="EL22" s="12" t="e">
        <f t="shared" si="92"/>
        <v>#REF!</v>
      </c>
      <c r="EM22" s="12" t="e">
        <f t="shared" si="93"/>
        <v>#REF!</v>
      </c>
      <c r="EN22" s="12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Рейтинговая таблица организаций</vt:lpstr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МДОУ-Василек</cp:lastModifiedBy>
  <cp:lastPrinted>2022-12-27T09:09:39Z</cp:lastPrinted>
  <dcterms:created xsi:type="dcterms:W3CDTF">2022-01-19T12:16:03Z</dcterms:created>
  <dcterms:modified xsi:type="dcterms:W3CDTF">2023-01-24T09:34:45Z</dcterms:modified>
</cp:coreProperties>
</file>